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eams" sheetId="1" r:id="rId5"/>
    <sheet state="visible" name="Schedule" sheetId="2" r:id="rId6"/>
    <sheet state="visible" name="Handicaps" sheetId="3" r:id="rId7"/>
  </sheets>
  <definedNames/>
  <calcPr/>
</workbook>
</file>

<file path=xl/sharedStrings.xml><?xml version="1.0" encoding="utf-8"?>
<sst xmlns="http://schemas.openxmlformats.org/spreadsheetml/2006/main" count="603" uniqueCount="189">
  <si>
    <t>Team #</t>
  </si>
  <si>
    <t xml:space="preserve">Last </t>
  </si>
  <si>
    <t>First</t>
  </si>
  <si>
    <t>Last, First Name</t>
  </si>
  <si>
    <t>Captain (C)</t>
  </si>
  <si>
    <t>Shock</t>
  </si>
  <si>
    <t>Michael</t>
  </si>
  <si>
    <t>Smith</t>
  </si>
  <si>
    <t>Buddie</t>
  </si>
  <si>
    <t>Dunn</t>
  </si>
  <si>
    <t>Greg</t>
  </si>
  <si>
    <t>Wells</t>
  </si>
  <si>
    <t>Charlie</t>
  </si>
  <si>
    <t>Brandon</t>
  </si>
  <si>
    <t>Jim</t>
  </si>
  <si>
    <t>Lango</t>
  </si>
  <si>
    <t>Dave</t>
  </si>
  <si>
    <t>Melville</t>
  </si>
  <si>
    <t>Robert</t>
  </si>
  <si>
    <t>Veldman</t>
  </si>
  <si>
    <t>Fran</t>
  </si>
  <si>
    <t>Cofield</t>
  </si>
  <si>
    <t>Tommie</t>
  </si>
  <si>
    <t>Sweeney</t>
  </si>
  <si>
    <t>PJ</t>
  </si>
  <si>
    <t>Neighbors</t>
  </si>
  <si>
    <t>Glenn</t>
  </si>
  <si>
    <t>Sandman</t>
  </si>
  <si>
    <t>Gary</t>
  </si>
  <si>
    <t>Patzke</t>
  </si>
  <si>
    <t>Mike</t>
  </si>
  <si>
    <t>Phillips</t>
  </si>
  <si>
    <t>Rick</t>
  </si>
  <si>
    <t>Cummings</t>
  </si>
  <si>
    <t>Bill</t>
  </si>
  <si>
    <t>Heinol</t>
  </si>
  <si>
    <t>Chip</t>
  </si>
  <si>
    <t>Chavalitanonda</t>
  </si>
  <si>
    <t>Charles</t>
  </si>
  <si>
    <t>Ridenour</t>
  </si>
  <si>
    <t>Phillip</t>
  </si>
  <si>
    <t>Williams</t>
  </si>
  <si>
    <t>Mark</t>
  </si>
  <si>
    <t>Floranda</t>
  </si>
  <si>
    <t>Bernand</t>
  </si>
  <si>
    <t>Vaughn</t>
  </si>
  <si>
    <t>Joshua</t>
  </si>
  <si>
    <t>Ramirez</t>
  </si>
  <si>
    <t>Eric</t>
  </si>
  <si>
    <t>Bergmann</t>
  </si>
  <si>
    <t>Fred</t>
  </si>
  <si>
    <t> Linn</t>
  </si>
  <si>
    <t>Tanner</t>
  </si>
  <si>
    <t>DeLeon</t>
  </si>
  <si>
    <t>Rafael</t>
  </si>
  <si>
    <t>Leeper</t>
  </si>
  <si>
    <t>Christopher</t>
  </si>
  <si>
    <t>Blaser</t>
  </si>
  <si>
    <t>Blake</t>
  </si>
  <si>
    <t>Lear</t>
  </si>
  <si>
    <t>Tommy</t>
  </si>
  <si>
    <t>Schiffner</t>
  </si>
  <si>
    <t>Doug</t>
  </si>
  <si>
    <t>Duffy</t>
  </si>
  <si>
    <t>Carroll</t>
  </si>
  <si>
    <t>Kevin</t>
  </si>
  <si>
    <t>Koppari</t>
  </si>
  <si>
    <t>Stephen</t>
  </si>
  <si>
    <t>Traugott</t>
  </si>
  <si>
    <t>John</t>
  </si>
  <si>
    <t>Miller</t>
  </si>
  <si>
    <t>Neal</t>
  </si>
  <si>
    <t>Tarpley</t>
  </si>
  <si>
    <t>Walin</t>
  </si>
  <si>
    <t>Carl</t>
  </si>
  <si>
    <t>Barrineau</t>
  </si>
  <si>
    <t>Will</t>
  </si>
  <si>
    <t>Douglas</t>
  </si>
  <si>
    <t>Reece</t>
  </si>
  <si>
    <t>Shaun</t>
  </si>
  <si>
    <t>Warwick</t>
  </si>
  <si>
    <t>Jonathan</t>
  </si>
  <si>
    <t>Johnson</t>
  </si>
  <si>
    <t>Steve</t>
  </si>
  <si>
    <t>Harris</t>
  </si>
  <si>
    <t>Jeremy</t>
  </si>
  <si>
    <t>Date:</t>
  </si>
  <si>
    <t>Revision:</t>
  </si>
  <si>
    <t>Rev New</t>
  </si>
  <si>
    <t>NOW: 07 minute Intervals, 4 time slots with 4th Slot for Individual Play, Make-ups</t>
  </si>
  <si>
    <t>First Half League Schedule</t>
  </si>
  <si>
    <t>Date</t>
  </si>
  <si>
    <t>Holiday</t>
  </si>
  <si>
    <t>Details</t>
  </si>
  <si>
    <t>Week 1</t>
  </si>
  <si>
    <t>Time</t>
  </si>
  <si>
    <t>Team 1</t>
  </si>
  <si>
    <t>Team 2</t>
  </si>
  <si>
    <t>Holiday Comment</t>
  </si>
  <si>
    <t>Apr 3 2026</t>
  </si>
  <si>
    <t xml:space="preserve">Good Friday </t>
  </si>
  <si>
    <t>Tue</t>
  </si>
  <si>
    <t>vs</t>
  </si>
  <si>
    <t>May 25 2026</t>
  </si>
  <si>
    <t xml:space="preserve">Memorial Day </t>
  </si>
  <si>
    <t>Federal Holiday</t>
  </si>
  <si>
    <t xml:space="preserve"> </t>
  </si>
  <si>
    <t>Jul 4 - Sat/Jul 3 Observed</t>
  </si>
  <si>
    <t xml:space="preserve">Independence Day </t>
  </si>
  <si>
    <t>Sept 7 2026</t>
  </si>
  <si>
    <t xml:space="preserve">Labor Day </t>
  </si>
  <si>
    <t>Individual, Make-Up Slot</t>
  </si>
  <si>
    <t>Thu</t>
  </si>
  <si>
    <t>Week 2</t>
  </si>
  <si>
    <t>Week 3</t>
  </si>
  <si>
    <t>Week 4</t>
  </si>
  <si>
    <t>Week 5</t>
  </si>
  <si>
    <t>Week 6</t>
  </si>
  <si>
    <t>Team 11 off</t>
  </si>
  <si>
    <t>Week 7</t>
  </si>
  <si>
    <t>Team 8 off</t>
  </si>
  <si>
    <t>Week 8</t>
  </si>
  <si>
    <t>Memorial Holiday, May 25th (Monday)</t>
  </si>
  <si>
    <t>Team 9 off</t>
  </si>
  <si>
    <t>Thur</t>
  </si>
  <si>
    <t>Week 9</t>
  </si>
  <si>
    <t>Team 7 off</t>
  </si>
  <si>
    <t>Week 10</t>
  </si>
  <si>
    <t>Team 5 off</t>
  </si>
  <si>
    <t>Second Half League Schedule</t>
  </si>
  <si>
    <t>Week 11</t>
  </si>
  <si>
    <t>Week 12</t>
  </si>
  <si>
    <t>NO GOLF 4th of July Week</t>
  </si>
  <si>
    <t>July 3rd/ 4th Holiday (Friday)</t>
  </si>
  <si>
    <t>Week 13</t>
  </si>
  <si>
    <t>Week 14</t>
  </si>
  <si>
    <t>Week 15</t>
  </si>
  <si>
    <t>Week 16</t>
  </si>
  <si>
    <t>Team 10 off</t>
  </si>
  <si>
    <t>Week 17</t>
  </si>
  <si>
    <t>Week 18</t>
  </si>
  <si>
    <t>Week 19</t>
  </si>
  <si>
    <t>Week 20</t>
  </si>
  <si>
    <t>Team 6 off</t>
  </si>
  <si>
    <t xml:space="preserve">Make-Up </t>
  </si>
  <si>
    <t>Playoffs</t>
  </si>
  <si>
    <t>Updated:</t>
  </si>
  <si>
    <t>2026 BEGL HANDICAPS</t>
  </si>
  <si>
    <t>Ctrl -H</t>
  </si>
  <si>
    <t>TEAM</t>
  </si>
  <si>
    <t>LAST NAME</t>
  </si>
  <si>
    <t>FIRST NAME</t>
  </si>
  <si>
    <t>Handicap</t>
  </si>
  <si>
    <t>Best1</t>
  </si>
  <si>
    <t>Best2</t>
  </si>
  <si>
    <t>Best3</t>
  </si>
  <si>
    <t>Best4</t>
  </si>
  <si>
    <t>Best5</t>
  </si>
  <si>
    <t>Macro</t>
  </si>
  <si>
    <t>Game1</t>
  </si>
  <si>
    <t>Game2</t>
  </si>
  <si>
    <t>Game3</t>
  </si>
  <si>
    <t>Game4</t>
  </si>
  <si>
    <t>Game5</t>
  </si>
  <si>
    <t>Game6</t>
  </si>
  <si>
    <t>Game7</t>
  </si>
  <si>
    <t>Game8</t>
  </si>
  <si>
    <t>Game9</t>
  </si>
  <si>
    <t>Game10</t>
  </si>
  <si>
    <t>Game11</t>
  </si>
  <si>
    <t>Game12</t>
  </si>
  <si>
    <t>Game13</t>
  </si>
  <si>
    <t>Game14</t>
  </si>
  <si>
    <t>Game15</t>
  </si>
  <si>
    <t>Game16</t>
  </si>
  <si>
    <t>Game17</t>
  </si>
  <si>
    <t>Game18</t>
  </si>
  <si>
    <t>Game19</t>
  </si>
  <si>
    <t>Game20</t>
  </si>
  <si>
    <t>Game21</t>
  </si>
  <si>
    <t>Game22</t>
  </si>
  <si>
    <t>Game23</t>
  </si>
  <si>
    <t>Rob</t>
  </si>
  <si>
    <t>Bernard</t>
  </si>
  <si>
    <t>--</t>
  </si>
  <si>
    <t>Bergman</t>
  </si>
  <si>
    <t>Linn</t>
  </si>
  <si>
    <t>Carrol</t>
  </si>
  <si>
    <t>Barroneau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</si>
</sst>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23">
    <font>
      <sz val="10.0"/>
      <color rgb="FF000000"/>
      <name val="Arial"/>
      <scheme val="minor"/>
    </font>
    <font>
      <b/>
      <sz val="11.0"/>
      <color theme="1"/>
      <name val="Calibri"/>
    </font>
    <font>
      <color theme="1"/>
      <name val="Arial"/>
    </font>
    <font>
      <sz val="11.0"/>
      <color theme="1"/>
      <name val="Calibri"/>
    </font>
    <font/>
    <font>
      <b/>
      <sz val="16.0"/>
      <color theme="1"/>
      <name val="Calibri"/>
    </font>
    <font>
      <b/>
      <sz val="12.0"/>
      <color rgb="FFFFFFFF"/>
      <name val="Arial"/>
    </font>
    <font>
      <b/>
      <color theme="1"/>
      <name val="Arial"/>
    </font>
    <font>
      <sz val="11.0"/>
      <color rgb="FF333333"/>
      <name val="Arial"/>
    </font>
    <font>
      <b/>
      <sz val="14.0"/>
      <color theme="1"/>
      <name val="Arial"/>
    </font>
    <font>
      <b/>
      <strike/>
      <sz val="11.0"/>
      <color theme="1"/>
      <name val="Calibri"/>
    </font>
    <font>
      <b/>
      <strike/>
      <color theme="1"/>
      <name val="Calibri"/>
    </font>
    <font>
      <strike/>
      <color theme="1"/>
      <name val="Calibri"/>
    </font>
    <font>
      <b/>
      <color rgb="FFFF0000"/>
      <name val="Arial"/>
    </font>
    <font>
      <b/>
      <color rgb="FF0000FF"/>
      <name val="Arial"/>
    </font>
    <font>
      <color rgb="FFFF0000"/>
      <name val="Arial"/>
    </font>
    <font>
      <color rgb="FF000000"/>
      <name val="Arial"/>
    </font>
    <font>
      <sz val="8.0"/>
      <color theme="1"/>
      <name val="Arial"/>
    </font>
    <font>
      <sz val="12.0"/>
      <color theme="1"/>
      <name val="Arial"/>
    </font>
    <font>
      <b/>
      <sz val="12.0"/>
      <color rgb="FFFF0000"/>
      <name val="Arial"/>
    </font>
    <font>
      <sz val="14.0"/>
      <color rgb="FF000000"/>
      <name val="Arial"/>
    </font>
    <font>
      <b/>
      <sz val="14.0"/>
      <color theme="1"/>
      <name val="Calibri"/>
    </font>
    <font>
      <sz val="14.0"/>
      <color theme="1"/>
      <name val="Arial"/>
    </font>
  </fonts>
  <fills count="15">
    <fill>
      <patternFill patternType="none"/>
    </fill>
    <fill>
      <patternFill patternType="lightGray"/>
    </fill>
    <fill>
      <patternFill patternType="solid">
        <fgColor rgb="FF00B050"/>
        <bgColor rgb="FF00B050"/>
      </patternFill>
    </fill>
    <fill>
      <patternFill patternType="solid">
        <fgColor rgb="FFFFFFFF"/>
        <bgColor rgb="FFFFFF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1E489C"/>
        <bgColor rgb="FF1E489C"/>
      </patternFill>
    </fill>
    <fill>
      <patternFill patternType="solid">
        <fgColor rgb="FF00B0F0"/>
        <bgColor rgb="FF00B0F0"/>
      </patternFill>
    </fill>
    <fill>
      <patternFill patternType="solid">
        <fgColor rgb="FFEA4335"/>
        <bgColor rgb="FFEA4335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  <fill>
      <patternFill patternType="solid">
        <fgColor rgb="FFF8FCF3"/>
        <bgColor rgb="FFF8FCF3"/>
      </patternFill>
    </fill>
    <fill>
      <patternFill patternType="solid">
        <fgColor rgb="FF70AD47"/>
        <bgColor rgb="FF70AD47"/>
      </patternFill>
    </fill>
    <fill>
      <patternFill patternType="solid">
        <fgColor rgb="FFFBE4D5"/>
        <bgColor rgb="FFFBE4D5"/>
      </patternFill>
    </fill>
    <fill>
      <patternFill patternType="solid">
        <fgColor rgb="FFBDD7EE"/>
        <bgColor rgb="FFBDD7EE"/>
      </patternFill>
    </fill>
  </fills>
  <borders count="4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top/>
      <bottom/>
    </border>
    <border>
      <top/>
      <bottom/>
    </border>
    <border>
      <right/>
      <top/>
      <bottom/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medium">
        <color rgb="FF666666"/>
      </right>
      <top style="medium">
        <color rgb="FF000000"/>
      </top>
      <bottom/>
    </border>
    <border>
      <left style="medium">
        <color rgb="FF666666"/>
      </left>
      <right style="medium">
        <color rgb="FF666666"/>
      </right>
      <top style="medium">
        <color rgb="FF000000"/>
      </top>
      <bottom/>
    </border>
    <border>
      <left style="medium">
        <color rgb="FF666666"/>
      </left>
      <right style="medium">
        <color rgb="FF000000"/>
      </right>
      <top style="medium">
        <color rgb="FF000000"/>
      </top>
      <bottom/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/>
      <right style="thin">
        <color rgb="FF000000"/>
      </right>
      <top style="medium">
        <color rgb="FF000000"/>
      </top>
      <bottom/>
    </border>
    <border>
      <left/>
      <right/>
      <top style="medium">
        <color rgb="FF000000"/>
      </top>
      <bottom/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/>
      <right/>
      <top/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17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bottom"/>
    </xf>
    <xf borderId="1" fillId="0" fontId="2" numFmtId="0" xfId="0" applyAlignment="1" applyBorder="1" applyFont="1">
      <alignment vertical="bottom"/>
    </xf>
    <xf borderId="0" fillId="0" fontId="2" numFmtId="0" xfId="0" applyAlignment="1" applyFont="1">
      <alignment vertical="bottom"/>
    </xf>
    <xf borderId="1" fillId="0" fontId="3" numFmtId="0" xfId="0" applyAlignment="1" applyBorder="1" applyFont="1">
      <alignment horizontal="center" vertical="bottom"/>
    </xf>
    <xf borderId="1" fillId="2" fontId="3" numFmtId="0" xfId="0" applyAlignment="1" applyBorder="1" applyFill="1" applyFont="1">
      <alignment horizontal="center" vertical="bottom"/>
    </xf>
    <xf borderId="1" fillId="0" fontId="3" numFmtId="0" xfId="0" applyAlignment="1" applyBorder="1" applyFont="1">
      <alignment vertical="bottom"/>
    </xf>
    <xf borderId="1" fillId="0" fontId="3" numFmtId="49" xfId="0" applyAlignment="1" applyBorder="1" applyFont="1" applyNumberFormat="1">
      <alignment vertical="bottom"/>
    </xf>
    <xf borderId="1" fillId="0" fontId="3" numFmtId="0" xfId="0" applyAlignment="1" applyBorder="1" applyFont="1">
      <alignment shrinkToFit="0" vertical="bottom" wrapText="1"/>
    </xf>
    <xf borderId="1" fillId="2" fontId="3" numFmtId="0" xfId="0" applyAlignment="1" applyBorder="1" applyFont="1">
      <alignment vertical="bottom"/>
    </xf>
    <xf borderId="1" fillId="0" fontId="3" numFmtId="0" xfId="0" applyAlignment="1" applyBorder="1" applyFont="1">
      <alignment horizontal="center" shrinkToFit="0" vertical="bottom" wrapText="1"/>
    </xf>
    <xf borderId="1" fillId="3" fontId="2" numFmtId="0" xfId="0" applyAlignment="1" applyBorder="1" applyFill="1" applyFont="1">
      <alignment vertical="bottom"/>
    </xf>
    <xf borderId="1" fillId="3" fontId="3" numFmtId="0" xfId="0" applyAlignment="1" applyBorder="1" applyFont="1">
      <alignment horizontal="center" vertical="bottom"/>
    </xf>
    <xf borderId="1" fillId="0" fontId="1" numFmtId="0" xfId="0" applyAlignment="1" applyBorder="1" applyFont="1">
      <alignment horizontal="center"/>
    </xf>
    <xf borderId="1" fillId="0" fontId="1" numFmtId="14" xfId="0" applyAlignment="1" applyBorder="1" applyFont="1" applyNumberFormat="1">
      <alignment horizontal="center"/>
    </xf>
    <xf borderId="0" fillId="0" fontId="2" numFmtId="0" xfId="0" applyFont="1"/>
    <xf borderId="2" fillId="4" fontId="1" numFmtId="0" xfId="0" applyAlignment="1" applyBorder="1" applyFill="1" applyFont="1">
      <alignment shrinkToFit="0" vertical="bottom" wrapText="1"/>
    </xf>
    <xf borderId="3" fillId="0" fontId="4" numFmtId="0" xfId="0" applyBorder="1" applyFont="1"/>
    <xf borderId="4" fillId="0" fontId="4" numFmtId="0" xfId="0" applyBorder="1" applyFont="1"/>
    <xf borderId="5" fillId="5" fontId="5" numFmtId="0" xfId="0" applyAlignment="1" applyBorder="1" applyFill="1" applyFont="1">
      <alignment horizontal="center"/>
    </xf>
    <xf borderId="6" fillId="0" fontId="4" numFmtId="0" xfId="0" applyBorder="1" applyFont="1"/>
    <xf borderId="7" fillId="0" fontId="4" numFmtId="0" xfId="0" applyBorder="1" applyFont="1"/>
    <xf borderId="8" fillId="6" fontId="6" numFmtId="0" xfId="0" applyAlignment="1" applyBorder="1" applyFill="1" applyFont="1">
      <alignment horizontal="center" shrinkToFit="0" wrapText="1"/>
    </xf>
    <xf borderId="9" fillId="6" fontId="6" numFmtId="0" xfId="0" applyAlignment="1" applyBorder="1" applyFont="1">
      <alignment horizontal="center" shrinkToFit="0" wrapText="1"/>
    </xf>
    <xf borderId="10" fillId="6" fontId="6" numFmtId="0" xfId="0" applyAlignment="1" applyBorder="1" applyFont="1">
      <alignment horizontal="center" shrinkToFit="0" wrapText="1"/>
    </xf>
    <xf borderId="1" fillId="7" fontId="1" numFmtId="0" xfId="0" applyAlignment="1" applyBorder="1" applyFill="1" applyFont="1">
      <alignment vertical="bottom"/>
    </xf>
    <xf borderId="11" fillId="7" fontId="7" numFmtId="0" xfId="0" applyAlignment="1" applyBorder="1" applyFont="1">
      <alignment horizontal="center"/>
    </xf>
    <xf borderId="11" fillId="7" fontId="7" numFmtId="0" xfId="0" applyAlignment="1" applyBorder="1" applyFont="1">
      <alignment horizontal="center" shrinkToFit="0" wrapText="1"/>
    </xf>
    <xf borderId="12" fillId="7" fontId="2" numFmtId="0" xfId="0" applyBorder="1" applyFont="1"/>
    <xf borderId="13" fillId="7" fontId="7" numFmtId="0" xfId="0" applyAlignment="1" applyBorder="1" applyFont="1">
      <alignment horizontal="center" shrinkToFit="0" wrapText="1"/>
    </xf>
    <xf borderId="1" fillId="8" fontId="3" numFmtId="0" xfId="0" applyAlignment="1" applyBorder="1" applyFill="1" applyFont="1">
      <alignment horizontal="center" vertical="bottom"/>
    </xf>
    <xf borderId="14" fillId="3" fontId="8" numFmtId="0" xfId="0" applyAlignment="1" applyBorder="1" applyFont="1">
      <alignment shrinkToFit="0" wrapText="1"/>
    </xf>
    <xf borderId="15" fillId="3" fontId="2" numFmtId="0" xfId="0" applyBorder="1" applyFont="1"/>
    <xf borderId="16" fillId="9" fontId="1" numFmtId="0" xfId="0" applyAlignment="1" applyBorder="1" applyFill="1" applyFont="1">
      <alignment vertical="bottom"/>
    </xf>
    <xf borderId="17" fillId="9" fontId="7" numFmtId="14" xfId="0" applyAlignment="1" applyBorder="1" applyFont="1" applyNumberFormat="1">
      <alignment horizontal="center"/>
    </xf>
    <xf borderId="18" fillId="0" fontId="2" numFmtId="18" xfId="0" applyAlignment="1" applyBorder="1" applyFont="1" applyNumberFormat="1">
      <alignment horizontal="center" shrinkToFit="0" wrapText="1"/>
    </xf>
    <xf borderId="18" fillId="10" fontId="2" numFmtId="0" xfId="0" applyAlignment="1" applyBorder="1" applyFill="1" applyFont="1">
      <alignment horizontal="center" shrinkToFit="0" vertical="bottom" wrapText="1"/>
    </xf>
    <xf borderId="19" fillId="0" fontId="2" numFmtId="0" xfId="0" applyAlignment="1" applyBorder="1" applyFont="1">
      <alignment horizontal="center" shrinkToFit="0" vertical="bottom" wrapText="1"/>
    </xf>
    <xf borderId="20" fillId="0" fontId="3" numFmtId="0" xfId="0" applyAlignment="1" applyBorder="1" applyFont="1">
      <alignment horizontal="center" vertical="bottom"/>
    </xf>
    <xf borderId="15" fillId="3" fontId="8" numFmtId="0" xfId="0" applyAlignment="1" applyBorder="1" applyFont="1">
      <alignment shrinkToFit="0" wrapText="1"/>
    </xf>
    <xf borderId="21" fillId="0" fontId="1" numFmtId="0" xfId="0" applyAlignment="1" applyBorder="1" applyFont="1">
      <alignment vertical="bottom"/>
    </xf>
    <xf borderId="18" fillId="0" fontId="7" numFmtId="0" xfId="0" applyAlignment="1" applyBorder="1" applyFont="1">
      <alignment horizontal="center"/>
    </xf>
    <xf borderId="18" fillId="0" fontId="2" numFmtId="0" xfId="0" applyAlignment="1" applyBorder="1" applyFont="1">
      <alignment horizontal="center" shrinkToFit="0" vertical="bottom" wrapText="1"/>
    </xf>
    <xf borderId="14" fillId="11" fontId="8" numFmtId="0" xfId="0" applyAlignment="1" applyBorder="1" applyFill="1" applyFont="1">
      <alignment shrinkToFit="0" wrapText="1"/>
    </xf>
    <xf borderId="15" fillId="11" fontId="8" numFmtId="0" xfId="0" applyAlignment="1" applyBorder="1" applyFont="1">
      <alignment shrinkToFit="0" wrapText="1"/>
    </xf>
    <xf borderId="18" fillId="0" fontId="2" numFmtId="0" xfId="0" applyBorder="1" applyFont="1"/>
    <xf borderId="1" fillId="0" fontId="2" numFmtId="0" xfId="0" applyAlignment="1" applyBorder="1" applyFont="1">
      <alignment shrinkToFit="0" vertical="bottom" wrapText="1"/>
    </xf>
    <xf borderId="22" fillId="0" fontId="2" numFmtId="0" xfId="0" applyAlignment="1" applyBorder="1" applyFont="1">
      <alignment vertical="bottom"/>
    </xf>
    <xf borderId="20" fillId="0" fontId="2" numFmtId="0" xfId="0" applyAlignment="1" applyBorder="1" applyFont="1">
      <alignment vertical="bottom"/>
    </xf>
    <xf borderId="1" fillId="0" fontId="2" numFmtId="0" xfId="0" applyBorder="1" applyFont="1"/>
    <xf borderId="21" fillId="0" fontId="2" numFmtId="0" xfId="0" applyAlignment="1" applyBorder="1" applyFont="1">
      <alignment vertical="bottom"/>
    </xf>
    <xf borderId="20" fillId="10" fontId="3" numFmtId="0" xfId="0" applyAlignment="1" applyBorder="1" applyFont="1">
      <alignment horizontal="center" vertical="bottom"/>
    </xf>
    <xf borderId="0" fillId="0" fontId="2" numFmtId="18" xfId="0" applyFont="1" applyNumberFormat="1"/>
    <xf borderId="11" fillId="7" fontId="2" numFmtId="0" xfId="0" applyBorder="1" applyFont="1"/>
    <xf borderId="1" fillId="7" fontId="2" numFmtId="0" xfId="0" applyAlignment="1" applyBorder="1" applyFont="1">
      <alignment vertical="bottom"/>
    </xf>
    <xf borderId="23" fillId="3" fontId="2" numFmtId="0" xfId="0" applyBorder="1" applyFont="1"/>
    <xf borderId="18" fillId="0" fontId="2" numFmtId="18" xfId="0" applyBorder="1" applyFont="1" applyNumberFormat="1"/>
    <xf borderId="19" fillId="0" fontId="2" numFmtId="0" xfId="0" applyAlignment="1" applyBorder="1" applyFont="1">
      <alignment vertical="bottom"/>
    </xf>
    <xf borderId="13" fillId="7" fontId="2" numFmtId="0" xfId="0" applyAlignment="1" applyBorder="1" applyFont="1">
      <alignment vertical="bottom"/>
    </xf>
    <xf borderId="1" fillId="0" fontId="2" numFmtId="18" xfId="0" applyAlignment="1" applyBorder="1" applyFont="1" applyNumberFormat="1">
      <alignment horizontal="center" shrinkToFit="0" wrapText="1"/>
    </xf>
    <xf borderId="1" fillId="0" fontId="2" numFmtId="0" xfId="0" applyAlignment="1" applyBorder="1" applyFont="1">
      <alignment horizontal="center" shrinkToFit="0" vertical="bottom" wrapText="1"/>
    </xf>
    <xf borderId="24" fillId="0" fontId="2" numFmtId="0" xfId="0" applyAlignment="1" applyBorder="1" applyFont="1">
      <alignment vertical="bottom"/>
    </xf>
    <xf borderId="1" fillId="7" fontId="1" numFmtId="0" xfId="0" applyAlignment="1" applyBorder="1" applyFont="1">
      <alignment horizontal="center"/>
    </xf>
    <xf borderId="25" fillId="5" fontId="9" numFmtId="0" xfId="0" applyAlignment="1" applyBorder="1" applyFont="1">
      <alignment horizontal="center"/>
    </xf>
    <xf borderId="26" fillId="0" fontId="4" numFmtId="0" xfId="0" applyBorder="1" applyFont="1"/>
    <xf borderId="27" fillId="0" fontId="4" numFmtId="0" xfId="0" applyBorder="1" applyFont="1"/>
    <xf borderId="18" fillId="3" fontId="2" numFmtId="0" xfId="0" applyAlignment="1" applyBorder="1" applyFont="1">
      <alignment horizontal="center" shrinkToFit="0" vertical="bottom" wrapText="1"/>
    </xf>
    <xf borderId="18" fillId="0" fontId="2" numFmtId="0" xfId="0" applyAlignment="1" applyBorder="1" applyFont="1">
      <alignment vertical="bottom"/>
    </xf>
    <xf borderId="1" fillId="10" fontId="2" numFmtId="0" xfId="0" applyAlignment="1" applyBorder="1" applyFont="1">
      <alignment horizontal="center" shrinkToFit="0" vertical="bottom" wrapText="1"/>
    </xf>
    <xf borderId="28" fillId="7" fontId="1" numFmtId="0" xfId="0" applyAlignment="1" applyBorder="1" applyFont="1">
      <alignment vertical="bottom"/>
    </xf>
    <xf borderId="29" fillId="7" fontId="7" numFmtId="0" xfId="0" applyAlignment="1" applyBorder="1" applyFont="1">
      <alignment horizontal="center"/>
    </xf>
    <xf borderId="29" fillId="7" fontId="7" numFmtId="0" xfId="0" applyAlignment="1" applyBorder="1" applyFont="1">
      <alignment horizontal="center" shrinkToFit="0" wrapText="1"/>
    </xf>
    <xf borderId="29" fillId="7" fontId="2" numFmtId="0" xfId="0" applyBorder="1" applyFont="1"/>
    <xf borderId="30" fillId="7" fontId="2" numFmtId="0" xfId="0" applyBorder="1" applyFont="1"/>
    <xf borderId="1" fillId="9" fontId="1" numFmtId="0" xfId="0" applyAlignment="1" applyBorder="1" applyFont="1">
      <alignment vertical="bottom"/>
    </xf>
    <xf borderId="20" fillId="3" fontId="3" numFmtId="0" xfId="0" applyAlignment="1" applyBorder="1" applyFont="1">
      <alignment horizontal="center" vertical="bottom"/>
    </xf>
    <xf borderId="31" fillId="12" fontId="5" numFmtId="0" xfId="0" applyAlignment="1" applyBorder="1" applyFill="1" applyFont="1">
      <alignment horizontal="center"/>
    </xf>
    <xf borderId="32" fillId="0" fontId="4" numFmtId="0" xfId="0" applyBorder="1" applyFont="1"/>
    <xf borderId="33" fillId="0" fontId="4" numFmtId="0" xfId="0" applyBorder="1" applyFont="1"/>
    <xf borderId="16" fillId="13" fontId="10" numFmtId="0" xfId="0" applyAlignment="1" applyBorder="1" applyFill="1" applyFont="1">
      <alignment vertical="bottom"/>
    </xf>
    <xf borderId="17" fillId="13" fontId="11" numFmtId="14" xfId="0" applyAlignment="1" applyBorder="1" applyFont="1" applyNumberFormat="1">
      <alignment horizontal="center"/>
    </xf>
    <xf borderId="17" fillId="13" fontId="12" numFmtId="18" xfId="0" applyAlignment="1" applyBorder="1" applyFont="1" applyNumberFormat="1">
      <alignment horizontal="center" shrinkToFit="0" wrapText="1"/>
    </xf>
    <xf borderId="17" fillId="13" fontId="2" numFmtId="0" xfId="0" applyAlignment="1" applyBorder="1" applyFont="1">
      <alignment vertical="bottom"/>
    </xf>
    <xf borderId="34" fillId="13" fontId="12" numFmtId="0" xfId="0" applyAlignment="1" applyBorder="1" applyFont="1">
      <alignment horizontal="center" shrinkToFit="0" vertical="bottom" wrapText="1"/>
    </xf>
    <xf borderId="1" fillId="8" fontId="1" numFmtId="0" xfId="0" applyAlignment="1" applyBorder="1" applyFont="1">
      <alignment horizontal="center" vertical="bottom"/>
    </xf>
    <xf borderId="16" fillId="13" fontId="2" numFmtId="0" xfId="0" applyAlignment="1" applyBorder="1" applyFont="1">
      <alignment vertical="bottom"/>
    </xf>
    <xf borderId="17" fillId="13" fontId="2" numFmtId="0" xfId="0" applyBorder="1" applyFont="1"/>
    <xf borderId="1" fillId="13" fontId="2" numFmtId="0" xfId="0" applyAlignment="1" applyBorder="1" applyFont="1">
      <alignment vertical="bottom"/>
    </xf>
    <xf borderId="1" fillId="13" fontId="2" numFmtId="0" xfId="0" applyBorder="1" applyFont="1"/>
    <xf borderId="1" fillId="13" fontId="12" numFmtId="0" xfId="0" applyAlignment="1" applyBorder="1" applyFont="1">
      <alignment shrinkToFit="0" vertical="bottom" wrapText="1"/>
    </xf>
    <xf borderId="23" fillId="13" fontId="2" numFmtId="0" xfId="0" applyAlignment="1" applyBorder="1" applyFont="1">
      <alignment vertical="bottom"/>
    </xf>
    <xf borderId="19" fillId="3" fontId="2" numFmtId="0" xfId="0" applyAlignment="1" applyBorder="1" applyFont="1">
      <alignment horizontal="center" shrinkToFit="0" vertical="bottom" wrapText="1"/>
    </xf>
    <xf borderId="1" fillId="3" fontId="2" numFmtId="0" xfId="0" applyAlignment="1" applyBorder="1" applyFont="1">
      <alignment horizontal="center" shrinkToFit="0" vertical="bottom" wrapText="1"/>
    </xf>
    <xf borderId="19" fillId="0" fontId="13" numFmtId="0" xfId="0" applyAlignment="1" applyBorder="1" applyFont="1">
      <alignment readingOrder="0" shrinkToFit="0" vertical="bottom" wrapText="0"/>
    </xf>
    <xf borderId="19" fillId="0" fontId="13" numFmtId="164" xfId="0" applyAlignment="1" applyBorder="1" applyFont="1" applyNumberFormat="1">
      <alignment horizontal="right" readingOrder="0" shrinkToFit="0" vertical="bottom" wrapText="0"/>
    </xf>
    <xf borderId="19" fillId="0" fontId="14" numFmtId="0" xfId="0" applyAlignment="1" applyBorder="1" applyFont="1">
      <alignment readingOrder="0" shrinkToFit="0" vertical="bottom" wrapText="0"/>
    </xf>
    <xf borderId="19" fillId="0" fontId="4" numFmtId="0" xfId="0" applyBorder="1" applyFont="1"/>
    <xf borderId="0" fillId="0" fontId="2" numFmtId="0" xfId="0" applyAlignment="1" applyFont="1">
      <alignment horizontal="center" shrinkToFit="0" vertical="bottom" wrapText="0"/>
    </xf>
    <xf borderId="0" fillId="0" fontId="15" numFmtId="0" xfId="0" applyAlignment="1" applyFont="1">
      <alignment horizontal="center" readingOrder="0" shrinkToFit="0" vertical="bottom" wrapText="0"/>
    </xf>
    <xf borderId="0" fillId="9" fontId="16" numFmtId="0" xfId="0" applyAlignment="1" applyFont="1">
      <alignment horizontal="center" shrinkToFit="0" vertical="bottom" wrapText="0"/>
    </xf>
    <xf borderId="0" fillId="0" fontId="16" numFmtId="0" xfId="0" applyAlignment="1" applyFont="1">
      <alignment horizontal="center" shrinkToFit="0" vertical="bottom" wrapText="0"/>
    </xf>
    <xf borderId="0" fillId="0" fontId="13" numFmtId="0" xfId="0" applyAlignment="1" applyFont="1">
      <alignment horizontal="left" shrinkToFit="0" vertical="bottom" wrapText="0"/>
    </xf>
    <xf borderId="0" fillId="0" fontId="13" numFmtId="0" xfId="0" applyAlignment="1" applyFont="1">
      <alignment horizontal="right" shrinkToFit="0" vertical="bottom" wrapText="0"/>
    </xf>
    <xf borderId="0" fillId="0" fontId="17" numFmtId="0" xfId="0" applyAlignment="1" applyFont="1">
      <alignment shrinkToFit="0" vertical="bottom" wrapText="0"/>
    </xf>
    <xf borderId="20" fillId="9" fontId="18" numFmtId="0" xfId="0" applyAlignment="1" applyBorder="1" applyFont="1">
      <alignment horizontal="center" readingOrder="0"/>
    </xf>
    <xf borderId="1" fillId="9" fontId="18" numFmtId="0" xfId="0" applyAlignment="1" applyBorder="1" applyFont="1">
      <alignment readingOrder="0"/>
    </xf>
    <xf borderId="1" fillId="0" fontId="19" numFmtId="0" xfId="0" applyAlignment="1" applyBorder="1" applyFont="1">
      <alignment horizontal="center" readingOrder="0"/>
    </xf>
    <xf borderId="35" fillId="0" fontId="2" numFmtId="0" xfId="0" applyAlignment="1" applyBorder="1" applyFont="1">
      <alignment horizontal="center" readingOrder="0" vertical="bottom"/>
    </xf>
    <xf borderId="1" fillId="0" fontId="2" numFmtId="0" xfId="0" applyAlignment="1" applyBorder="1" applyFont="1">
      <alignment horizontal="center" readingOrder="0" vertical="bottom"/>
    </xf>
    <xf borderId="1" fillId="9" fontId="16" numFmtId="0" xfId="0" applyAlignment="1" applyBorder="1" applyFont="1">
      <alignment horizontal="center" readingOrder="0" vertical="bottom"/>
    </xf>
    <xf borderId="1" fillId="0" fontId="16" numFmtId="0" xfId="0" applyAlignment="1" applyBorder="1" applyFont="1">
      <alignment horizontal="center" readingOrder="0" vertical="bottom"/>
    </xf>
    <xf borderId="1" fillId="0" fontId="16" numFmtId="0" xfId="0" applyAlignment="1" applyBorder="1" applyFont="1">
      <alignment horizontal="center" readingOrder="0" shrinkToFit="0" vertical="bottom" wrapText="0"/>
    </xf>
    <xf borderId="22" fillId="0" fontId="17" numFmtId="0" xfId="0" applyAlignment="1" applyBorder="1" applyFont="1">
      <alignment readingOrder="0" shrinkToFit="0" vertical="bottom" wrapText="0"/>
    </xf>
    <xf borderId="20" fillId="0" fontId="20" numFmtId="0" xfId="0" applyAlignment="1" applyBorder="1" applyFont="1">
      <alignment horizontal="center" readingOrder="0"/>
    </xf>
    <xf borderId="1" fillId="14" fontId="21" numFmtId="0" xfId="0" applyAlignment="1" applyBorder="1" applyFill="1" applyFont="1">
      <alignment horizontal="left" readingOrder="0" shrinkToFit="0" vertical="bottom" wrapText="0"/>
    </xf>
    <xf borderId="18" fillId="14" fontId="21" numFmtId="0" xfId="0" applyAlignment="1" applyBorder="1" applyFont="1">
      <alignment horizontal="left" readingOrder="0" shrinkToFit="0" vertical="bottom" wrapText="0"/>
    </xf>
    <xf borderId="18" fillId="3" fontId="19" numFmtId="0" xfId="0" applyAlignment="1" applyBorder="1" applyFont="1">
      <alignment horizontal="center" readingOrder="0" vertical="bottom"/>
    </xf>
    <xf borderId="18" fillId="3" fontId="15" numFmtId="0" xfId="0" applyAlignment="1" applyBorder="1" applyFont="1">
      <alignment horizontal="center" readingOrder="0" vertical="bottom"/>
    </xf>
    <xf borderId="1" fillId="3" fontId="15" numFmtId="0" xfId="0" applyAlignment="1" applyBorder="1" applyFont="1">
      <alignment horizontal="center" readingOrder="0" vertical="bottom"/>
    </xf>
    <xf borderId="1" fillId="9" fontId="16" numFmtId="0" xfId="0" applyAlignment="1" applyBorder="1" applyFont="1">
      <alignment horizontal="center" vertical="bottom"/>
    </xf>
    <xf borderId="1" fillId="3" fontId="16" numFmtId="0" xfId="0" applyAlignment="1" applyBorder="1" applyFont="1">
      <alignment horizontal="center" readingOrder="0" shrinkToFit="0" vertical="bottom" wrapText="0"/>
    </xf>
    <xf borderId="1" fillId="0" fontId="16" numFmtId="0" xfId="0" applyAlignment="1" applyBorder="1" applyFont="1">
      <alignment horizontal="center" readingOrder="0" shrinkToFit="0" vertical="bottom" wrapText="0"/>
    </xf>
    <xf borderId="1" fillId="0" fontId="16" numFmtId="0" xfId="0" applyAlignment="1" applyBorder="1" applyFont="1">
      <alignment horizontal="center" readingOrder="0" vertical="bottom"/>
    </xf>
    <xf borderId="1" fillId="0" fontId="2" numFmtId="0" xfId="0" applyAlignment="1" applyBorder="1" applyFont="1">
      <alignment horizontal="center" readingOrder="0" shrinkToFit="0" vertical="bottom" wrapText="0"/>
    </xf>
    <xf borderId="20" fillId="0" fontId="20" numFmtId="0" xfId="0" applyAlignment="1" applyBorder="1" applyFont="1">
      <alignment horizontal="center" readingOrder="0"/>
    </xf>
    <xf borderId="18" fillId="3" fontId="15" numFmtId="0" xfId="0" applyAlignment="1" applyBorder="1" applyFont="1">
      <alignment horizontal="center" readingOrder="0" vertical="bottom"/>
    </xf>
    <xf borderId="1" fillId="3" fontId="15" numFmtId="0" xfId="0" applyAlignment="1" applyBorder="1" applyFont="1">
      <alignment horizontal="center" readingOrder="0" vertical="bottom"/>
    </xf>
    <xf borderId="1" fillId="9" fontId="16" numFmtId="0" xfId="0" applyAlignment="1" applyBorder="1" applyFont="1">
      <alignment horizontal="center" vertical="bottom"/>
    </xf>
    <xf borderId="1" fillId="0" fontId="2" numFmtId="0" xfId="0" applyAlignment="1" applyBorder="1" applyFont="1">
      <alignment horizontal="center" readingOrder="0" shrinkToFit="0" vertical="bottom" wrapText="0"/>
    </xf>
    <xf borderId="21" fillId="14" fontId="21" numFmtId="0" xfId="0" applyAlignment="1" applyBorder="1" applyFont="1">
      <alignment horizontal="left" readingOrder="0" shrinkToFit="0" vertical="bottom" wrapText="0"/>
    </xf>
    <xf borderId="35" fillId="14" fontId="21" numFmtId="0" xfId="0" applyAlignment="1" applyBorder="1" applyFont="1">
      <alignment horizontal="left" readingOrder="0" shrinkToFit="0" vertical="bottom" wrapText="0"/>
    </xf>
    <xf borderId="1" fillId="3" fontId="16" numFmtId="0" xfId="0" applyAlignment="1" applyBorder="1" applyFont="1">
      <alignment horizontal="center" readingOrder="0" shrinkToFit="0" vertical="bottom" wrapText="0"/>
    </xf>
    <xf borderId="1" fillId="0" fontId="17" numFmtId="0" xfId="0" applyAlignment="1" applyBorder="1" applyFont="1">
      <alignment horizontal="center" readingOrder="0" shrinkToFit="0" vertical="bottom" wrapText="0"/>
    </xf>
    <xf borderId="1" fillId="0" fontId="17" numFmtId="0" xfId="0" applyAlignment="1" applyBorder="1" applyFont="1">
      <alignment horizontal="right" readingOrder="0" shrinkToFit="0" vertical="bottom" wrapText="0"/>
    </xf>
    <xf borderId="1" fillId="3" fontId="16" numFmtId="0" xfId="0" applyAlignment="1" applyBorder="1" applyFont="1">
      <alignment horizontal="center" vertical="bottom"/>
    </xf>
    <xf borderId="1" fillId="3" fontId="16" numFmtId="0" xfId="0" applyAlignment="1" applyBorder="1" applyFont="1">
      <alignment horizontal="center" shrinkToFit="0" vertical="bottom" wrapText="0"/>
    </xf>
    <xf borderId="1" fillId="0" fontId="16" numFmtId="0" xfId="0" applyAlignment="1" applyBorder="1" applyFont="1">
      <alignment horizontal="center" shrinkToFit="0" vertical="bottom" wrapText="0"/>
    </xf>
    <xf borderId="1" fillId="0" fontId="16" numFmtId="0" xfId="0" applyAlignment="1" applyBorder="1" applyFont="1">
      <alignment horizontal="center" vertical="bottom"/>
    </xf>
    <xf borderId="1" fillId="0" fontId="2" numFmtId="0" xfId="0" applyAlignment="1" applyBorder="1" applyFont="1">
      <alignment horizontal="center" shrinkToFit="0" vertical="bottom" wrapText="0"/>
    </xf>
    <xf borderId="0" fillId="0" fontId="2" numFmtId="0" xfId="0" applyAlignment="1" applyFont="1">
      <alignment horizontal="center" readingOrder="0" shrinkToFit="0" vertical="bottom" wrapText="0"/>
    </xf>
    <xf borderId="1" fillId="3" fontId="16" numFmtId="0" xfId="0" applyAlignment="1" applyBorder="1" applyFont="1">
      <alignment horizontal="center" readingOrder="0" vertical="bottom"/>
    </xf>
    <xf borderId="20" fillId="3" fontId="20" numFmtId="0" xfId="0" applyAlignment="1" applyBorder="1" applyFont="1">
      <alignment horizontal="center" readingOrder="0"/>
    </xf>
    <xf borderId="35" fillId="3" fontId="19" numFmtId="0" xfId="0" applyAlignment="1" applyBorder="1" applyFont="1">
      <alignment horizontal="center" readingOrder="0" vertical="bottom"/>
    </xf>
    <xf borderId="35" fillId="3" fontId="15" numFmtId="0" xfId="0" applyAlignment="1" applyBorder="1" applyFont="1">
      <alignment horizontal="center" readingOrder="0" vertical="bottom"/>
    </xf>
    <xf borderId="1" fillId="0" fontId="20" numFmtId="0" xfId="0" applyAlignment="1" applyBorder="1" applyFont="1">
      <alignment horizontal="center" readingOrder="0"/>
    </xf>
    <xf borderId="21" fillId="3" fontId="19" numFmtId="0" xfId="0" applyAlignment="1" applyBorder="1" applyFont="1">
      <alignment horizontal="center" readingOrder="0" vertical="bottom"/>
    </xf>
    <xf borderId="36" fillId="0" fontId="20" numFmtId="0" xfId="0" applyAlignment="1" applyBorder="1" applyFont="1">
      <alignment horizontal="center" readingOrder="0"/>
    </xf>
    <xf borderId="37" fillId="14" fontId="21" numFmtId="0" xfId="0" applyAlignment="1" applyBorder="1" applyFont="1">
      <alignment horizontal="left" readingOrder="0" shrinkToFit="0" vertical="bottom" wrapText="0"/>
    </xf>
    <xf borderId="38" fillId="14" fontId="21" numFmtId="0" xfId="0" applyAlignment="1" applyBorder="1" applyFont="1">
      <alignment horizontal="left" readingOrder="0" shrinkToFit="0" vertical="bottom" wrapText="0"/>
    </xf>
    <xf borderId="38" fillId="3" fontId="15" numFmtId="0" xfId="0" applyAlignment="1" applyBorder="1" applyFont="1">
      <alignment horizontal="center" readingOrder="0" vertical="bottom"/>
    </xf>
    <xf borderId="38" fillId="9" fontId="16" numFmtId="0" xfId="0" applyAlignment="1" applyBorder="1" applyFont="1">
      <alignment horizontal="center" vertical="bottom"/>
    </xf>
    <xf borderId="38" fillId="3" fontId="16" numFmtId="0" xfId="0" applyAlignment="1" applyBorder="1" applyFont="1">
      <alignment horizontal="center" readingOrder="0" shrinkToFit="0" vertical="bottom" wrapText="0"/>
    </xf>
    <xf borderId="38" fillId="0" fontId="16" numFmtId="0" xfId="0" applyAlignment="1" applyBorder="1" applyFont="1">
      <alignment horizontal="center" readingOrder="0" shrinkToFit="0" vertical="bottom" wrapText="0"/>
    </xf>
    <xf borderId="38" fillId="0" fontId="16" numFmtId="0" xfId="0" applyAlignment="1" applyBorder="1" applyFont="1">
      <alignment horizontal="center" readingOrder="0" vertical="bottom"/>
    </xf>
    <xf borderId="38" fillId="0" fontId="16" numFmtId="0" xfId="0" applyAlignment="1" applyBorder="1" applyFont="1">
      <alignment horizontal="center" shrinkToFit="0" vertical="bottom" wrapText="0"/>
    </xf>
    <xf borderId="38" fillId="0" fontId="2" numFmtId="0" xfId="0" applyAlignment="1" applyBorder="1" applyFont="1">
      <alignment horizontal="center" shrinkToFit="0" vertical="bottom" wrapText="0"/>
    </xf>
    <xf borderId="1" fillId="3" fontId="19" numFmtId="0" xfId="0" applyAlignment="1" applyBorder="1" applyFont="1">
      <alignment horizontal="center" readingOrder="0" vertical="bottom"/>
    </xf>
    <xf borderId="1" fillId="0" fontId="2" numFmtId="0" xfId="0" applyAlignment="1" applyBorder="1" applyFont="1">
      <alignment horizontal="center" shrinkToFit="0" vertical="bottom" wrapText="0"/>
    </xf>
    <xf borderId="0" fillId="0" fontId="20" numFmtId="0" xfId="0" applyAlignment="1" applyFont="1">
      <alignment horizontal="center" readingOrder="0"/>
    </xf>
    <xf borderId="38" fillId="3" fontId="19" numFmtId="0" xfId="0" applyAlignment="1" applyBorder="1" applyFont="1">
      <alignment horizontal="center" readingOrder="0" vertical="bottom"/>
    </xf>
    <xf borderId="38" fillId="3" fontId="15" numFmtId="0" xfId="0" applyAlignment="1" applyBorder="1" applyFont="1">
      <alignment horizontal="center" readingOrder="0" vertical="bottom"/>
    </xf>
    <xf borderId="38" fillId="9" fontId="16" numFmtId="0" xfId="0" applyAlignment="1" applyBorder="1" applyFont="1">
      <alignment horizontal="center" vertical="bottom"/>
    </xf>
    <xf borderId="38" fillId="3" fontId="16" numFmtId="0" xfId="0" applyAlignment="1" applyBorder="1" applyFont="1">
      <alignment horizontal="center" readingOrder="0" shrinkToFit="0" vertical="bottom" wrapText="0"/>
    </xf>
    <xf borderId="38" fillId="0" fontId="16" numFmtId="0" xfId="0" applyAlignment="1" applyBorder="1" applyFont="1">
      <alignment horizontal="center" readingOrder="0" shrinkToFit="0" vertical="bottom" wrapText="0"/>
    </xf>
    <xf borderId="38" fillId="0" fontId="16" numFmtId="0" xfId="0" applyAlignment="1" applyBorder="1" applyFont="1">
      <alignment horizontal="center" readingOrder="0" vertical="bottom"/>
    </xf>
    <xf borderId="38" fillId="0" fontId="2" numFmtId="0" xfId="0" applyAlignment="1" applyBorder="1" applyFont="1">
      <alignment horizontal="center" readingOrder="0" shrinkToFit="0" vertical="bottom" wrapText="0"/>
    </xf>
    <xf borderId="1" fillId="0" fontId="22" numFmtId="0" xfId="0" applyAlignment="1" applyBorder="1" applyFont="1">
      <alignment horizontal="center" readingOrder="0" shrinkToFit="0" vertical="bottom" wrapText="0"/>
    </xf>
    <xf borderId="1" fillId="14" fontId="21" numFmtId="0" xfId="0" applyAlignment="1" applyBorder="1" applyFont="1">
      <alignment readingOrder="0" shrinkToFit="0" vertical="bottom" wrapText="0"/>
    </xf>
    <xf borderId="39" fillId="3" fontId="19" numFmtId="0" xfId="0" applyAlignment="1" applyBorder="1" applyFont="1">
      <alignment horizontal="center" readingOrder="0" vertical="bottom"/>
    </xf>
    <xf borderId="1" fillId="0" fontId="17" numFmtId="0" xfId="0" applyAlignment="1" applyBorder="1" applyFont="1">
      <alignment shrinkToFit="0" vertical="bottom" wrapText="0"/>
    </xf>
    <xf borderId="1" fillId="9" fontId="17" numFmtId="0" xfId="0" applyAlignment="1" applyBorder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18.88"/>
  </cols>
  <sheetData>
    <row r="1">
      <c r="A1" s="1" t="s">
        <v>0</v>
      </c>
      <c r="B1" s="2"/>
      <c r="C1" s="1" t="s">
        <v>1</v>
      </c>
      <c r="D1" s="1" t="s">
        <v>2</v>
      </c>
      <c r="E1" s="1" t="s">
        <v>3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>
      <c r="A2" s="4">
        <v>1.0</v>
      </c>
      <c r="B2" s="5" t="s">
        <v>4</v>
      </c>
      <c r="C2" s="6" t="s">
        <v>5</v>
      </c>
      <c r="D2" s="6" t="s">
        <v>6</v>
      </c>
      <c r="E2" s="6" t="str">
        <f t="shared" ref="E2:E4" si="1"> CONCATENATE(C2, ", ", D2)</f>
        <v>Shock, Michael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>
      <c r="A3" s="4">
        <v>1.0</v>
      </c>
      <c r="B3" s="2"/>
      <c r="C3" s="6" t="s">
        <v>7</v>
      </c>
      <c r="D3" s="6" t="s">
        <v>8</v>
      </c>
      <c r="E3" s="6" t="str">
        <f t="shared" si="1"/>
        <v>Smith, Buddie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>
      <c r="A4" s="4">
        <v>1.0</v>
      </c>
      <c r="B4" s="2"/>
      <c r="C4" s="7" t="s">
        <v>9</v>
      </c>
      <c r="D4" s="7" t="s">
        <v>10</v>
      </c>
      <c r="E4" s="6" t="str">
        <f t="shared" si="1"/>
        <v>Dunn, Greg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>
      <c r="A5" s="2"/>
      <c r="B5" s="2"/>
      <c r="C5" s="2"/>
      <c r="D5" s="2"/>
      <c r="E5" s="2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>
      <c r="A6" s="4">
        <v>2.0</v>
      </c>
      <c r="B6" s="5" t="s">
        <v>4</v>
      </c>
      <c r="C6" s="6" t="s">
        <v>11</v>
      </c>
      <c r="D6" s="6" t="s">
        <v>12</v>
      </c>
      <c r="E6" s="6" t="str">
        <f t="shared" ref="E6:E8" si="2"> CONCATENATE(C6, ", ", D6)</f>
        <v>Wells, Charlie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>
      <c r="A7" s="4">
        <v>2.0</v>
      </c>
      <c r="B7" s="2"/>
      <c r="C7" s="6" t="s">
        <v>13</v>
      </c>
      <c r="D7" s="6" t="s">
        <v>14</v>
      </c>
      <c r="E7" s="6" t="str">
        <f t="shared" si="2"/>
        <v>Brandon, Jim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>
      <c r="A8" s="4">
        <v>2.0</v>
      </c>
      <c r="B8" s="2"/>
      <c r="C8" s="6" t="s">
        <v>15</v>
      </c>
      <c r="D8" s="6" t="s">
        <v>16</v>
      </c>
      <c r="E8" s="6" t="str">
        <f t="shared" si="2"/>
        <v>Lango, Dave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>
      <c r="A9" s="2"/>
      <c r="B9" s="2"/>
      <c r="C9" s="2"/>
      <c r="D9" s="2"/>
      <c r="E9" s="2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>
      <c r="A10" s="4">
        <v>3.0</v>
      </c>
      <c r="B10" s="5" t="s">
        <v>4</v>
      </c>
      <c r="C10" s="6" t="s">
        <v>17</v>
      </c>
      <c r="D10" s="6" t="s">
        <v>18</v>
      </c>
      <c r="E10" s="6" t="str">
        <f t="shared" ref="E10:E13" si="3"> CONCATENATE(C10, ", ", D10)</f>
        <v>Melville, Robert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>
      <c r="A11" s="4">
        <v>3.0</v>
      </c>
      <c r="B11" s="2"/>
      <c r="C11" s="8" t="s">
        <v>19</v>
      </c>
      <c r="D11" s="6" t="s">
        <v>20</v>
      </c>
      <c r="E11" s="6" t="str">
        <f t="shared" si="3"/>
        <v>Veldman, Fran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>
      <c r="A12" s="4">
        <v>3.0</v>
      </c>
      <c r="B12" s="2"/>
      <c r="C12" s="6" t="s">
        <v>21</v>
      </c>
      <c r="D12" s="6" t="s">
        <v>22</v>
      </c>
      <c r="E12" s="6" t="str">
        <f t="shared" si="3"/>
        <v>Cofield, Tommie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>
      <c r="A13" s="4">
        <v>3.0</v>
      </c>
      <c r="B13" s="2"/>
      <c r="C13" s="6" t="s">
        <v>23</v>
      </c>
      <c r="D13" s="6" t="s">
        <v>24</v>
      </c>
      <c r="E13" s="6" t="str">
        <f t="shared" si="3"/>
        <v>Sweeney, PJ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>
      <c r="A14" s="2"/>
      <c r="B14" s="2"/>
      <c r="C14" s="2"/>
      <c r="D14" s="2"/>
      <c r="E14" s="2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>
      <c r="A15" s="4">
        <v>4.0</v>
      </c>
      <c r="B15" s="5" t="s">
        <v>4</v>
      </c>
      <c r="C15" s="6" t="s">
        <v>25</v>
      </c>
      <c r="D15" s="6" t="s">
        <v>26</v>
      </c>
      <c r="E15" s="6" t="str">
        <f t="shared" ref="E15:E19" si="4"> CONCATENATE(C15, ", ", D15)</f>
        <v>Neighbors, Glenn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>
      <c r="A16" s="4">
        <v>4.0</v>
      </c>
      <c r="B16" s="2"/>
      <c r="C16" s="6" t="s">
        <v>27</v>
      </c>
      <c r="D16" s="6" t="s">
        <v>28</v>
      </c>
      <c r="E16" s="6" t="str">
        <f t="shared" si="4"/>
        <v>Sandman, Gary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>
      <c r="A17" s="4">
        <v>4.0</v>
      </c>
      <c r="B17" s="2"/>
      <c r="C17" s="6" t="s">
        <v>29</v>
      </c>
      <c r="D17" s="6" t="s">
        <v>30</v>
      </c>
      <c r="E17" s="6" t="str">
        <f t="shared" si="4"/>
        <v>Patzke, Mike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>
      <c r="A18" s="4">
        <v>4.0</v>
      </c>
      <c r="B18" s="2"/>
      <c r="C18" s="6" t="s">
        <v>31</v>
      </c>
      <c r="D18" s="6" t="s">
        <v>32</v>
      </c>
      <c r="E18" s="6" t="str">
        <f t="shared" si="4"/>
        <v>Phillips, Rick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>
      <c r="A19" s="4">
        <v>4.0</v>
      </c>
      <c r="B19" s="2"/>
      <c r="C19" s="6" t="s">
        <v>33</v>
      </c>
      <c r="D19" s="6" t="s">
        <v>34</v>
      </c>
      <c r="E19" s="6" t="str">
        <f t="shared" si="4"/>
        <v>Cummings, Bill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>
      <c r="A20" s="2"/>
      <c r="B20" s="2"/>
      <c r="C20" s="2"/>
      <c r="D20" s="2"/>
      <c r="E20" s="2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>
      <c r="A21" s="4">
        <v>5.0</v>
      </c>
      <c r="B21" s="5" t="s">
        <v>4</v>
      </c>
      <c r="C21" s="6" t="s">
        <v>35</v>
      </c>
      <c r="D21" s="6" t="s">
        <v>36</v>
      </c>
      <c r="E21" s="6" t="str">
        <f t="shared" ref="E21:E24" si="5"> CONCATENATE(C21, ", ", D21)</f>
        <v>Heinol, Chip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>
      <c r="A22" s="4">
        <v>5.0</v>
      </c>
      <c r="B22" s="2"/>
      <c r="C22" s="6" t="s">
        <v>37</v>
      </c>
      <c r="D22" s="6" t="s">
        <v>38</v>
      </c>
      <c r="E22" s="6" t="str">
        <f t="shared" si="5"/>
        <v>Chavalitanonda, Charles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>
      <c r="A23" s="4">
        <v>5.0</v>
      </c>
      <c r="B23" s="2"/>
      <c r="C23" s="6" t="s">
        <v>39</v>
      </c>
      <c r="D23" s="6" t="s">
        <v>40</v>
      </c>
      <c r="E23" s="6" t="str">
        <f t="shared" si="5"/>
        <v>Ridenour, Phillip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>
      <c r="A24" s="4">
        <v>5.0</v>
      </c>
      <c r="B24" s="2"/>
      <c r="C24" s="6" t="s">
        <v>41</v>
      </c>
      <c r="D24" s="6" t="s">
        <v>42</v>
      </c>
      <c r="E24" s="6" t="str">
        <f t="shared" si="5"/>
        <v>Williams, Mark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>
      <c r="A25" s="2"/>
      <c r="B25" s="2"/>
      <c r="C25" s="2"/>
      <c r="D25" s="2"/>
      <c r="E25" s="2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>
      <c r="A26" s="4">
        <v>6.0</v>
      </c>
      <c r="B26" s="9" t="s">
        <v>4</v>
      </c>
      <c r="C26" s="6" t="s">
        <v>43</v>
      </c>
      <c r="D26" s="6" t="s">
        <v>44</v>
      </c>
      <c r="E26" s="6" t="str">
        <f t="shared" ref="E26:E30" si="6"> CONCATENATE(C26, ", ", D26)</f>
        <v>Floranda, Bernand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>
      <c r="A27" s="4">
        <v>6.0</v>
      </c>
      <c r="B27" s="2"/>
      <c r="C27" s="6" t="s">
        <v>45</v>
      </c>
      <c r="D27" s="6" t="s">
        <v>46</v>
      </c>
      <c r="E27" s="6" t="str">
        <f t="shared" si="6"/>
        <v>Vaughn, Joshua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>
      <c r="A28" s="10">
        <v>6.0</v>
      </c>
      <c r="B28" s="2"/>
      <c r="C28" s="6" t="s">
        <v>47</v>
      </c>
      <c r="D28" s="6" t="s">
        <v>48</v>
      </c>
      <c r="E28" s="6" t="str">
        <f t="shared" si="6"/>
        <v>Ramirez, Eric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>
      <c r="A29" s="10">
        <v>6.0</v>
      </c>
      <c r="B29" s="2"/>
      <c r="C29" s="6" t="s">
        <v>49</v>
      </c>
      <c r="D29" s="6" t="s">
        <v>50</v>
      </c>
      <c r="E29" s="6" t="str">
        <f t="shared" si="6"/>
        <v>Bergmann, Fred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>
      <c r="A30" s="10">
        <v>6.0</v>
      </c>
      <c r="B30" s="2"/>
      <c r="C30" s="6" t="s">
        <v>51</v>
      </c>
      <c r="D30" s="6" t="s">
        <v>52</v>
      </c>
      <c r="E30" s="6" t="str">
        <f t="shared" si="6"/>
        <v> Linn, Tanner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>
      <c r="A31" s="2"/>
      <c r="B31" s="2"/>
      <c r="C31" s="2"/>
      <c r="D31" s="2"/>
      <c r="E31" s="2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>
      <c r="A32" s="4">
        <v>7.0</v>
      </c>
      <c r="B32" s="9" t="s">
        <v>4</v>
      </c>
      <c r="C32" s="6" t="s">
        <v>53</v>
      </c>
      <c r="D32" s="6" t="s">
        <v>54</v>
      </c>
      <c r="E32" s="6" t="str">
        <f t="shared" ref="E32:E35" si="7"> CONCATENATE(C32, ", ", D32)</f>
        <v>DeLeon, Rafael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>
      <c r="A33" s="4">
        <v>7.0</v>
      </c>
      <c r="B33" s="11"/>
      <c r="C33" s="6" t="s">
        <v>55</v>
      </c>
      <c r="D33" s="6" t="s">
        <v>56</v>
      </c>
      <c r="E33" s="6" t="str">
        <f t="shared" si="7"/>
        <v>Leeper, Christopher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>
      <c r="A34" s="4">
        <v>7.0</v>
      </c>
      <c r="B34" s="2"/>
      <c r="C34" s="6" t="s">
        <v>57</v>
      </c>
      <c r="D34" s="6" t="s">
        <v>58</v>
      </c>
      <c r="E34" s="6" t="str">
        <f t="shared" si="7"/>
        <v>Blaser, Blake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>
      <c r="A35" s="4">
        <v>7.0</v>
      </c>
      <c r="B35" s="2"/>
      <c r="C35" s="6" t="s">
        <v>59</v>
      </c>
      <c r="D35" s="6" t="s">
        <v>60</v>
      </c>
      <c r="E35" s="6" t="str">
        <f t="shared" si="7"/>
        <v>Lear, Tommy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>
      <c r="A36" s="2"/>
      <c r="B36" s="2"/>
      <c r="C36" s="2"/>
      <c r="D36" s="2"/>
      <c r="E36" s="2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>
      <c r="A37" s="4">
        <v>8.0</v>
      </c>
      <c r="B37" s="5" t="s">
        <v>4</v>
      </c>
      <c r="C37" s="6" t="s">
        <v>61</v>
      </c>
      <c r="D37" s="6" t="s">
        <v>62</v>
      </c>
      <c r="E37" s="6" t="str">
        <f t="shared" ref="E37:E40" si="8"> CONCATENATE(C37, ", ", D37)</f>
        <v>Schiffner, Doug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>
      <c r="A38" s="4">
        <v>8.0</v>
      </c>
      <c r="B38" s="2"/>
      <c r="C38" s="6" t="s">
        <v>63</v>
      </c>
      <c r="D38" s="6" t="s">
        <v>30</v>
      </c>
      <c r="E38" s="6" t="str">
        <f t="shared" si="8"/>
        <v>Duffy, Mike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>
      <c r="A39" s="4">
        <v>8.0</v>
      </c>
      <c r="B39" s="2"/>
      <c r="C39" s="6" t="s">
        <v>64</v>
      </c>
      <c r="D39" s="6" t="s">
        <v>65</v>
      </c>
      <c r="E39" s="6" t="str">
        <f t="shared" si="8"/>
        <v>Carroll, Kevin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>
      <c r="A40" s="4">
        <v>8.0</v>
      </c>
      <c r="B40" s="2"/>
      <c r="C40" s="6" t="s">
        <v>66</v>
      </c>
      <c r="D40" s="6" t="s">
        <v>67</v>
      </c>
      <c r="E40" s="6" t="str">
        <f t="shared" si="8"/>
        <v>Koppari, Stephen</v>
      </c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>
      <c r="A41" s="2"/>
      <c r="B41" s="2"/>
      <c r="C41" s="2"/>
      <c r="D41" s="2"/>
      <c r="E41" s="2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>
      <c r="A42" s="12">
        <v>9.0</v>
      </c>
      <c r="B42" s="5" t="s">
        <v>4</v>
      </c>
      <c r="C42" s="6" t="s">
        <v>68</v>
      </c>
      <c r="D42" s="6" t="s">
        <v>69</v>
      </c>
      <c r="E42" s="6" t="str">
        <f t="shared" ref="E42:E45" si="9"> CONCATENATE(C42, ", ", D42)</f>
        <v>Traugott, John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>
      <c r="A43" s="12">
        <v>9.0</v>
      </c>
      <c r="B43" s="2"/>
      <c r="C43" s="6" t="s">
        <v>70</v>
      </c>
      <c r="D43" s="6" t="s">
        <v>71</v>
      </c>
      <c r="E43" s="6" t="str">
        <f t="shared" si="9"/>
        <v>Miller, Neal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>
      <c r="A44" s="4">
        <v>9.0</v>
      </c>
      <c r="B44" s="2"/>
      <c r="C44" s="6" t="s">
        <v>72</v>
      </c>
      <c r="D44" s="6" t="s">
        <v>42</v>
      </c>
      <c r="E44" s="6" t="str">
        <f t="shared" si="9"/>
        <v>Tarpley, Mark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>
      <c r="A45" s="4">
        <v>9.0</v>
      </c>
      <c r="B45" s="2"/>
      <c r="C45" s="6" t="s">
        <v>73</v>
      </c>
      <c r="D45" s="6" t="s">
        <v>74</v>
      </c>
      <c r="E45" s="6" t="str">
        <f t="shared" si="9"/>
        <v>Walin, Carl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>
      <c r="A46" s="2"/>
      <c r="B46" s="2"/>
      <c r="C46" s="2"/>
      <c r="D46" s="2"/>
      <c r="E46" s="2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>
      <c r="A47" s="10">
        <v>10.0</v>
      </c>
      <c r="B47" s="9" t="s">
        <v>4</v>
      </c>
      <c r="C47" s="6" t="s">
        <v>75</v>
      </c>
      <c r="D47" s="6" t="s">
        <v>76</v>
      </c>
      <c r="E47" s="6" t="str">
        <f t="shared" ref="E47:E48" si="10"> CONCATENATE(C47, ", ", D47)</f>
        <v>Barrineau, Will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>
      <c r="A48" s="10">
        <v>10.0</v>
      </c>
      <c r="B48" s="2"/>
      <c r="C48" s="6" t="s">
        <v>77</v>
      </c>
      <c r="D48" s="6" t="s">
        <v>78</v>
      </c>
      <c r="E48" s="6" t="str">
        <f t="shared" si="10"/>
        <v>Douglas, Reece</v>
      </c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>
      <c r="A49" s="2"/>
      <c r="B49" s="2"/>
      <c r="C49" s="2"/>
      <c r="D49" s="2"/>
      <c r="E49" s="2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>
      <c r="A50" s="4">
        <v>11.0</v>
      </c>
      <c r="B50" s="9" t="s">
        <v>4</v>
      </c>
      <c r="C50" s="6" t="s">
        <v>7</v>
      </c>
      <c r="D50" s="6" t="s">
        <v>79</v>
      </c>
      <c r="E50" s="6" t="str">
        <f t="shared" ref="E50:E53" si="11"> CONCATENATE(C50, ", ", D50)</f>
        <v>Smith, Shaun</v>
      </c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>
      <c r="A51" s="4">
        <v>11.0</v>
      </c>
      <c r="B51" s="2"/>
      <c r="C51" s="6" t="s">
        <v>80</v>
      </c>
      <c r="D51" s="6" t="s">
        <v>81</v>
      </c>
      <c r="E51" s="6" t="str">
        <f t="shared" si="11"/>
        <v>Warwick, Jonathan</v>
      </c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>
      <c r="A52" s="4">
        <v>11.0</v>
      </c>
      <c r="B52" s="2"/>
      <c r="C52" s="6" t="s">
        <v>82</v>
      </c>
      <c r="D52" s="6" t="s">
        <v>83</v>
      </c>
      <c r="E52" s="6" t="str">
        <f t="shared" si="11"/>
        <v>Johnson, Steve</v>
      </c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>
      <c r="A53" s="4">
        <v>11.0</v>
      </c>
      <c r="B53" s="2"/>
      <c r="C53" s="6" t="s">
        <v>84</v>
      </c>
      <c r="D53" s="6" t="s">
        <v>85</v>
      </c>
      <c r="E53" s="6" t="str">
        <f t="shared" si="11"/>
        <v>Harris, Jeremy</v>
      </c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3"/>
      <c r="B1" s="13" t="s">
        <v>86</v>
      </c>
      <c r="C1" s="14">
        <v>46115.0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/>
      <c r="B2" s="13" t="s">
        <v>87</v>
      </c>
      <c r="C2" s="13" t="s">
        <v>88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/>
      <c r="B3" s="3"/>
      <c r="C3" s="15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/>
      <c r="B4" s="16" t="s">
        <v>89</v>
      </c>
      <c r="C4" s="17"/>
      <c r="D4" s="17"/>
      <c r="E4" s="17"/>
      <c r="F4" s="17"/>
      <c r="G4" s="17"/>
      <c r="H4" s="18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/>
      <c r="B5" s="3"/>
      <c r="C5" s="15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/>
      <c r="B6" s="19" t="s">
        <v>90</v>
      </c>
      <c r="C6" s="20"/>
      <c r="D6" s="20"/>
      <c r="E6" s="20"/>
      <c r="F6" s="20"/>
      <c r="G6" s="20"/>
      <c r="H6" s="21"/>
      <c r="I6" s="3"/>
      <c r="J6" s="22" t="s">
        <v>91</v>
      </c>
      <c r="K6" s="23" t="s">
        <v>92</v>
      </c>
      <c r="L6" s="24" t="s">
        <v>93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/>
      <c r="B7" s="25" t="s">
        <v>94</v>
      </c>
      <c r="C7" s="26" t="s">
        <v>91</v>
      </c>
      <c r="D7" s="27" t="s">
        <v>95</v>
      </c>
      <c r="E7" s="27" t="s">
        <v>96</v>
      </c>
      <c r="F7" s="28"/>
      <c r="G7" s="29" t="s">
        <v>97</v>
      </c>
      <c r="H7" s="30" t="s">
        <v>98</v>
      </c>
      <c r="I7" s="3"/>
      <c r="J7" s="31" t="s">
        <v>99</v>
      </c>
      <c r="K7" s="6" t="s">
        <v>100</v>
      </c>
      <c r="L7" s="32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/>
      <c r="B8" s="33" t="s">
        <v>101</v>
      </c>
      <c r="C8" s="34">
        <v>46119.0</v>
      </c>
      <c r="D8" s="35">
        <v>0.6854166666666667</v>
      </c>
      <c r="E8" s="36">
        <v>5.0</v>
      </c>
      <c r="F8" s="37" t="s">
        <v>102</v>
      </c>
      <c r="G8" s="38">
        <v>1.0</v>
      </c>
      <c r="H8" s="2"/>
      <c r="I8" s="3"/>
      <c r="J8" s="31" t="s">
        <v>103</v>
      </c>
      <c r="K8" s="6" t="s">
        <v>104</v>
      </c>
      <c r="L8" s="39" t="s">
        <v>105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40" t="s">
        <v>106</v>
      </c>
      <c r="C9" s="41" t="s">
        <v>106</v>
      </c>
      <c r="D9" s="35">
        <v>0.6902777777777778</v>
      </c>
      <c r="E9" s="42">
        <v>4.0</v>
      </c>
      <c r="F9" s="37" t="s">
        <v>102</v>
      </c>
      <c r="G9" s="38">
        <v>8.0</v>
      </c>
      <c r="H9" s="2"/>
      <c r="I9" s="3"/>
      <c r="J9" s="31" t="s">
        <v>107</v>
      </c>
      <c r="K9" s="6" t="s">
        <v>108</v>
      </c>
      <c r="L9" s="39" t="s">
        <v>105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/>
      <c r="B10" s="40" t="s">
        <v>106</v>
      </c>
      <c r="C10" s="41" t="s">
        <v>106</v>
      </c>
      <c r="D10" s="35">
        <v>0.6951388888888889</v>
      </c>
      <c r="E10" s="42">
        <v>9.0</v>
      </c>
      <c r="F10" s="37" t="s">
        <v>102</v>
      </c>
      <c r="G10" s="38">
        <v>10.0</v>
      </c>
      <c r="H10" s="2"/>
      <c r="I10" s="3"/>
      <c r="J10" s="43" t="s">
        <v>109</v>
      </c>
      <c r="K10" s="6" t="s">
        <v>110</v>
      </c>
      <c r="L10" s="44" t="s">
        <v>105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40" t="s">
        <v>106</v>
      </c>
      <c r="C11" s="45"/>
      <c r="D11" s="35">
        <v>0.7000000000000001</v>
      </c>
      <c r="E11" s="46" t="s">
        <v>111</v>
      </c>
      <c r="F11" s="47"/>
      <c r="G11" s="48"/>
      <c r="H11" s="2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2"/>
      <c r="C12" s="49"/>
      <c r="D12" s="2"/>
      <c r="E12" s="2"/>
      <c r="F12" s="2"/>
      <c r="G12" s="48"/>
      <c r="H12" s="2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3" t="s">
        <v>112</v>
      </c>
      <c r="C13" s="34">
        <f>C8+2</f>
        <v>46121</v>
      </c>
      <c r="D13" s="35">
        <v>0.6854166666666667</v>
      </c>
      <c r="E13" s="42">
        <v>2.0</v>
      </c>
      <c r="F13" s="37" t="s">
        <v>102</v>
      </c>
      <c r="G13" s="38">
        <v>11.0</v>
      </c>
      <c r="H13" s="2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50"/>
      <c r="C14" s="45"/>
      <c r="D14" s="35">
        <v>0.6902777777777778</v>
      </c>
      <c r="E14" s="42">
        <v>7.0</v>
      </c>
      <c r="F14" s="37" t="s">
        <v>102</v>
      </c>
      <c r="G14" s="38">
        <v>3.0</v>
      </c>
      <c r="H14" s="2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50"/>
      <c r="C15" s="45"/>
      <c r="D15" s="35">
        <v>0.6951388888888889</v>
      </c>
      <c r="E15" s="42">
        <v>6.0</v>
      </c>
      <c r="F15" s="37" t="s">
        <v>102</v>
      </c>
      <c r="G15" s="51">
        <v>5.0</v>
      </c>
      <c r="H15" s="2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2"/>
      <c r="C16" s="49"/>
      <c r="D16" s="35">
        <v>0.7000000000000001</v>
      </c>
      <c r="E16" s="46" t="s">
        <v>111</v>
      </c>
      <c r="F16" s="47"/>
      <c r="G16" s="48"/>
      <c r="H16" s="2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15"/>
      <c r="D17" s="52"/>
      <c r="E17" s="3"/>
      <c r="F17" s="3"/>
      <c r="G17" s="48"/>
      <c r="H17" s="2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25" t="s">
        <v>113</v>
      </c>
      <c r="C18" s="26" t="s">
        <v>91</v>
      </c>
      <c r="D18" s="27" t="s">
        <v>95</v>
      </c>
      <c r="E18" s="53"/>
      <c r="F18" s="28"/>
      <c r="G18" s="28"/>
      <c r="H18" s="54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3" t="s">
        <v>101</v>
      </c>
      <c r="C19" s="34">
        <f>C8+7</f>
        <v>46126</v>
      </c>
      <c r="D19" s="35">
        <v>0.6854166666666667</v>
      </c>
      <c r="E19" s="42">
        <v>1.0</v>
      </c>
      <c r="F19" s="37" t="s">
        <v>102</v>
      </c>
      <c r="G19" s="51">
        <v>7.0</v>
      </c>
      <c r="H19" s="2"/>
      <c r="I19" s="3"/>
      <c r="J19" s="55"/>
      <c r="K19" s="55"/>
      <c r="L19" s="5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50"/>
      <c r="C20" s="45"/>
      <c r="D20" s="35">
        <v>0.6902777777777778</v>
      </c>
      <c r="E20" s="42">
        <v>9.0</v>
      </c>
      <c r="F20" s="37" t="s">
        <v>102</v>
      </c>
      <c r="G20" s="38">
        <v>4.0</v>
      </c>
      <c r="H20" s="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3"/>
      <c r="B21" s="50"/>
      <c r="C21" s="45"/>
      <c r="D21" s="35">
        <v>0.6951388888888889</v>
      </c>
      <c r="E21" s="42">
        <v>8.0</v>
      </c>
      <c r="F21" s="37" t="s">
        <v>102</v>
      </c>
      <c r="G21" s="38">
        <v>11.0</v>
      </c>
      <c r="H21" s="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3"/>
      <c r="B22" s="50"/>
      <c r="C22" s="45"/>
      <c r="D22" s="35">
        <v>0.7000000000000001</v>
      </c>
      <c r="E22" s="46" t="s">
        <v>111</v>
      </c>
      <c r="F22" s="47"/>
      <c r="G22" s="48"/>
      <c r="H22" s="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3"/>
      <c r="B23" s="50"/>
      <c r="C23" s="45"/>
      <c r="D23" s="56"/>
      <c r="E23" s="45"/>
      <c r="F23" s="57"/>
      <c r="G23" s="48"/>
      <c r="H23" s="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3"/>
      <c r="B24" s="33" t="s">
        <v>112</v>
      </c>
      <c r="C24" s="34">
        <f>C19+2</f>
        <v>46128</v>
      </c>
      <c r="D24" s="35">
        <v>0.6854166666666667</v>
      </c>
      <c r="E24" s="42">
        <v>6.0</v>
      </c>
      <c r="F24" s="37" t="s">
        <v>102</v>
      </c>
      <c r="G24" s="38">
        <v>2.0</v>
      </c>
      <c r="H24" s="11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3"/>
      <c r="B25" s="50"/>
      <c r="C25" s="45"/>
      <c r="D25" s="35">
        <v>0.6902777777777778</v>
      </c>
      <c r="E25" s="42">
        <v>10.0</v>
      </c>
      <c r="F25" s="37" t="s">
        <v>102</v>
      </c>
      <c r="G25" s="51">
        <v>7.0</v>
      </c>
      <c r="H25" s="2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3"/>
      <c r="B26" s="2"/>
      <c r="C26" s="49"/>
      <c r="D26" s="35">
        <v>0.6951388888888889</v>
      </c>
      <c r="E26" s="42">
        <v>3.0</v>
      </c>
      <c r="F26" s="37" t="s">
        <v>102</v>
      </c>
      <c r="G26" s="38">
        <v>5.0</v>
      </c>
      <c r="H26" s="2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3"/>
      <c r="B27" s="2"/>
      <c r="C27" s="49"/>
      <c r="D27" s="35">
        <v>0.7000000000000001</v>
      </c>
      <c r="E27" s="46" t="s">
        <v>111</v>
      </c>
      <c r="F27" s="47"/>
      <c r="G27" s="48"/>
      <c r="H27" s="2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3"/>
      <c r="B28" s="3"/>
      <c r="C28" s="15"/>
      <c r="D28" s="15"/>
      <c r="E28" s="15"/>
      <c r="F28" s="15"/>
      <c r="G28" s="48"/>
      <c r="H28" s="2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3"/>
      <c r="B29" s="25" t="s">
        <v>114</v>
      </c>
      <c r="C29" s="26" t="s">
        <v>91</v>
      </c>
      <c r="D29" s="27" t="s">
        <v>95</v>
      </c>
      <c r="E29" s="53"/>
      <c r="F29" s="28"/>
      <c r="G29" s="28"/>
      <c r="H29" s="54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3"/>
      <c r="B30" s="33" t="s">
        <v>101</v>
      </c>
      <c r="C30" s="34">
        <f>C19+7</f>
        <v>46133</v>
      </c>
      <c r="D30" s="35">
        <v>0.6854166666666667</v>
      </c>
      <c r="E30" s="42">
        <v>5.0</v>
      </c>
      <c r="F30" s="37" t="s">
        <v>102</v>
      </c>
      <c r="G30" s="38">
        <v>10.0</v>
      </c>
      <c r="H30" s="2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3"/>
      <c r="B31" s="50"/>
      <c r="C31" s="45"/>
      <c r="D31" s="35">
        <v>0.6902777777777778</v>
      </c>
      <c r="E31" s="42">
        <v>2.0</v>
      </c>
      <c r="F31" s="37" t="s">
        <v>102</v>
      </c>
      <c r="G31" s="38">
        <v>8.0</v>
      </c>
      <c r="H31" s="2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3"/>
      <c r="B32" s="50"/>
      <c r="C32" s="45"/>
      <c r="D32" s="35">
        <v>0.6951388888888889</v>
      </c>
      <c r="E32" s="42">
        <v>11.0</v>
      </c>
      <c r="F32" s="37" t="s">
        <v>102</v>
      </c>
      <c r="G32" s="51">
        <v>9.0</v>
      </c>
      <c r="H32" s="2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3"/>
      <c r="B33" s="50"/>
      <c r="C33" s="45"/>
      <c r="D33" s="35">
        <v>0.7000000000000001</v>
      </c>
      <c r="E33" s="46" t="s">
        <v>111</v>
      </c>
      <c r="F33" s="57"/>
      <c r="G33" s="48"/>
      <c r="H33" s="2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3"/>
      <c r="B34" s="50"/>
      <c r="C34" s="45"/>
      <c r="D34" s="56"/>
      <c r="E34" s="45"/>
      <c r="F34" s="57"/>
      <c r="G34" s="48"/>
      <c r="H34" s="2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3"/>
      <c r="B35" s="33" t="s">
        <v>112</v>
      </c>
      <c r="C35" s="34">
        <f>C30+2</f>
        <v>46135</v>
      </c>
      <c r="D35" s="35">
        <v>0.6854166666666667</v>
      </c>
      <c r="E35" s="42">
        <v>6.0</v>
      </c>
      <c r="F35" s="37" t="s">
        <v>102</v>
      </c>
      <c r="G35" s="38">
        <v>1.0</v>
      </c>
      <c r="H35" s="2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3"/>
      <c r="B36" s="50"/>
      <c r="C36" s="45"/>
      <c r="D36" s="35">
        <v>0.6902777777777778</v>
      </c>
      <c r="E36" s="42">
        <v>7.0</v>
      </c>
      <c r="F36" s="37" t="s">
        <v>102</v>
      </c>
      <c r="G36" s="38">
        <v>4.0</v>
      </c>
      <c r="H36" s="2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3"/>
      <c r="B37" s="2"/>
      <c r="C37" s="49"/>
      <c r="D37" s="35">
        <v>0.6951388888888889</v>
      </c>
      <c r="E37" s="42">
        <v>3.0</v>
      </c>
      <c r="F37" s="37" t="s">
        <v>102</v>
      </c>
      <c r="G37" s="51">
        <v>9.0</v>
      </c>
      <c r="H37" s="2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3"/>
      <c r="B38" s="2"/>
      <c r="C38" s="49"/>
      <c r="D38" s="35">
        <v>0.7000000000000001</v>
      </c>
      <c r="E38" s="46" t="s">
        <v>111</v>
      </c>
      <c r="F38" s="2"/>
      <c r="G38" s="48"/>
      <c r="H38" s="2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3"/>
      <c r="B39" s="3"/>
      <c r="C39" s="15"/>
      <c r="D39" s="15"/>
      <c r="E39" s="15"/>
      <c r="F39" s="15"/>
      <c r="G39" s="48"/>
      <c r="H39" s="2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3"/>
      <c r="B40" s="25" t="s">
        <v>115</v>
      </c>
      <c r="C40" s="26" t="s">
        <v>91</v>
      </c>
      <c r="D40" s="27" t="s">
        <v>95</v>
      </c>
      <c r="E40" s="53"/>
      <c r="F40" s="28"/>
      <c r="G40" s="58"/>
      <c r="H40" s="54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3"/>
      <c r="B41" s="33" t="s">
        <v>101</v>
      </c>
      <c r="C41" s="34">
        <f>C30+7</f>
        <v>46140</v>
      </c>
      <c r="D41" s="35">
        <v>0.6854166666666667</v>
      </c>
      <c r="E41" s="42">
        <v>4.0</v>
      </c>
      <c r="F41" s="37" t="s">
        <v>102</v>
      </c>
      <c r="G41" s="38">
        <v>5.0</v>
      </c>
      <c r="H41" s="2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3"/>
      <c r="B42" s="50"/>
      <c r="C42" s="45"/>
      <c r="D42" s="35">
        <v>0.6902777777777778</v>
      </c>
      <c r="E42" s="42">
        <v>9.0</v>
      </c>
      <c r="F42" s="37" t="s">
        <v>102</v>
      </c>
      <c r="G42" s="51">
        <v>8.0</v>
      </c>
      <c r="H42" s="2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3"/>
      <c r="B43" s="50"/>
      <c r="C43" s="45"/>
      <c r="D43" s="35">
        <v>0.6951388888888889</v>
      </c>
      <c r="E43" s="42">
        <v>3.0</v>
      </c>
      <c r="F43" s="37" t="s">
        <v>102</v>
      </c>
      <c r="G43" s="38">
        <v>6.0</v>
      </c>
      <c r="H43" s="2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3"/>
      <c r="B44" s="50"/>
      <c r="C44" s="45"/>
      <c r="D44" s="35">
        <v>0.7000000000000001</v>
      </c>
      <c r="E44" s="46" t="s">
        <v>111</v>
      </c>
      <c r="F44" s="57"/>
      <c r="G44" s="48"/>
      <c r="H44" s="2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3"/>
      <c r="B45" s="50"/>
      <c r="C45" s="45"/>
      <c r="D45" s="56"/>
      <c r="E45" s="45"/>
      <c r="F45" s="57"/>
      <c r="G45" s="48"/>
      <c r="H45" s="2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3"/>
      <c r="B46" s="33" t="s">
        <v>112</v>
      </c>
      <c r="C46" s="34">
        <f>C41+2</f>
        <v>46142</v>
      </c>
      <c r="D46" s="35">
        <v>0.6854166666666667</v>
      </c>
      <c r="E46" s="42">
        <v>11.0</v>
      </c>
      <c r="F46" s="37" t="s">
        <v>102</v>
      </c>
      <c r="G46" s="38">
        <v>7.0</v>
      </c>
      <c r="H46" s="2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3"/>
      <c r="B47" s="50"/>
      <c r="C47" s="45"/>
      <c r="D47" s="35">
        <v>0.6902777777777778</v>
      </c>
      <c r="E47" s="42">
        <v>1.0</v>
      </c>
      <c r="F47" s="37" t="s">
        <v>102</v>
      </c>
      <c r="G47" s="38">
        <v>2.0</v>
      </c>
      <c r="H47" s="2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3"/>
      <c r="B48" s="2"/>
      <c r="C48" s="49"/>
      <c r="D48" s="35">
        <v>0.6951388888888889</v>
      </c>
      <c r="E48" s="42">
        <v>10.0</v>
      </c>
      <c r="F48" s="37" t="s">
        <v>102</v>
      </c>
      <c r="G48" s="51">
        <v>8.0</v>
      </c>
      <c r="H48" s="2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3"/>
      <c r="B49" s="2"/>
      <c r="C49" s="49"/>
      <c r="D49" s="35">
        <v>0.7000000000000001</v>
      </c>
      <c r="E49" s="46" t="s">
        <v>111</v>
      </c>
      <c r="F49" s="2"/>
      <c r="G49" s="48"/>
      <c r="H49" s="2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3"/>
      <c r="B50" s="3"/>
      <c r="C50" s="15"/>
      <c r="D50" s="15"/>
      <c r="E50" s="15"/>
      <c r="F50" s="15"/>
      <c r="G50" s="48"/>
      <c r="H50" s="2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3"/>
      <c r="B51" s="25" t="s">
        <v>116</v>
      </c>
      <c r="C51" s="26" t="s">
        <v>91</v>
      </c>
      <c r="D51" s="27" t="s">
        <v>95</v>
      </c>
      <c r="E51" s="53"/>
      <c r="F51" s="28"/>
      <c r="G51" s="58"/>
      <c r="H51" s="54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3"/>
      <c r="B52" s="33" t="s">
        <v>101</v>
      </c>
      <c r="C52" s="34">
        <f>C41+7</f>
        <v>46147</v>
      </c>
      <c r="D52" s="35">
        <v>0.6854166666666667</v>
      </c>
      <c r="E52" s="36">
        <v>11.0</v>
      </c>
      <c r="F52" s="37" t="s">
        <v>102</v>
      </c>
      <c r="G52" s="38">
        <v>5.0</v>
      </c>
      <c r="H52" s="2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3"/>
      <c r="B53" s="50"/>
      <c r="C53" s="45"/>
      <c r="D53" s="35">
        <v>0.6902777777777778</v>
      </c>
      <c r="E53" s="42">
        <v>2.0</v>
      </c>
      <c r="F53" s="37" t="s">
        <v>102</v>
      </c>
      <c r="G53" s="38">
        <v>9.0</v>
      </c>
      <c r="H53" s="2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3"/>
      <c r="B54" s="50"/>
      <c r="C54" s="45"/>
      <c r="D54" s="35">
        <v>0.6951388888888889</v>
      </c>
      <c r="E54" s="42">
        <v>1.0</v>
      </c>
      <c r="F54" s="37" t="s">
        <v>102</v>
      </c>
      <c r="G54" s="38">
        <v>3.0</v>
      </c>
      <c r="H54" s="2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3"/>
      <c r="B55" s="50"/>
      <c r="C55" s="45"/>
      <c r="D55" s="35">
        <v>0.7000000000000001</v>
      </c>
      <c r="E55" s="46" t="s">
        <v>111</v>
      </c>
      <c r="F55" s="57"/>
      <c r="G55" s="48"/>
      <c r="H55" s="2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3"/>
      <c r="B56" s="50"/>
      <c r="C56" s="45"/>
      <c r="D56" s="56"/>
      <c r="E56" s="45"/>
      <c r="F56" s="57"/>
      <c r="G56" s="48"/>
      <c r="H56" s="2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3"/>
      <c r="B57" s="33" t="s">
        <v>112</v>
      </c>
      <c r="C57" s="34">
        <f>C52+2</f>
        <v>46149</v>
      </c>
      <c r="D57" s="35">
        <v>0.6854166666666667</v>
      </c>
      <c r="E57" s="42">
        <v>8.0</v>
      </c>
      <c r="F57" s="37" t="s">
        <v>102</v>
      </c>
      <c r="G57" s="38">
        <v>7.0</v>
      </c>
      <c r="H57" s="2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3"/>
      <c r="B58" s="50"/>
      <c r="C58" s="45"/>
      <c r="D58" s="35">
        <v>0.6902777777777778</v>
      </c>
      <c r="E58" s="42">
        <v>10.0</v>
      </c>
      <c r="F58" s="37" t="s">
        <v>102</v>
      </c>
      <c r="G58" s="38">
        <v>6.0</v>
      </c>
      <c r="H58" s="2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3"/>
      <c r="B59" s="50"/>
      <c r="C59" s="45"/>
      <c r="D59" s="35">
        <v>0.6951388888888889</v>
      </c>
      <c r="E59" s="42">
        <v>4.0</v>
      </c>
      <c r="F59" s="37" t="s">
        <v>102</v>
      </c>
      <c r="G59" s="51">
        <v>11.0</v>
      </c>
      <c r="H59" s="2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3"/>
      <c r="B60" s="2"/>
      <c r="C60" s="49"/>
      <c r="D60" s="35">
        <v>0.7000000000000001</v>
      </c>
      <c r="E60" s="46" t="s">
        <v>111</v>
      </c>
      <c r="F60" s="2"/>
      <c r="G60" s="48"/>
      <c r="H60" s="2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3"/>
      <c r="B61" s="3"/>
      <c r="C61" s="15"/>
      <c r="D61" s="15"/>
      <c r="E61" s="15"/>
      <c r="F61" s="15"/>
      <c r="G61" s="48"/>
      <c r="H61" s="2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3"/>
      <c r="B62" s="25" t="s">
        <v>117</v>
      </c>
      <c r="C62" s="26" t="s">
        <v>91</v>
      </c>
      <c r="D62" s="27" t="s">
        <v>95</v>
      </c>
      <c r="E62" s="53"/>
      <c r="F62" s="28"/>
      <c r="G62" s="58"/>
      <c r="H62" s="54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3"/>
      <c r="B63" s="33" t="s">
        <v>101</v>
      </c>
      <c r="C63" s="34">
        <f>C52+7</f>
        <v>46154</v>
      </c>
      <c r="D63" s="35">
        <v>0.6854166666666667</v>
      </c>
      <c r="E63" s="42">
        <v>3.0</v>
      </c>
      <c r="F63" s="37" t="s">
        <v>102</v>
      </c>
      <c r="G63" s="38">
        <v>2.0</v>
      </c>
      <c r="H63" s="4" t="s">
        <v>118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3"/>
      <c r="B64" s="50"/>
      <c r="C64" s="45"/>
      <c r="D64" s="35">
        <v>0.6902777777777778</v>
      </c>
      <c r="E64" s="42">
        <v>9.0</v>
      </c>
      <c r="F64" s="37" t="s">
        <v>102</v>
      </c>
      <c r="G64" s="38">
        <v>7.0</v>
      </c>
      <c r="H64" s="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3"/>
      <c r="B65" s="50"/>
      <c r="C65" s="45"/>
      <c r="D65" s="35">
        <v>0.6951388888888889</v>
      </c>
      <c r="E65" s="42">
        <v>4.0</v>
      </c>
      <c r="F65" s="37" t="s">
        <v>102</v>
      </c>
      <c r="G65" s="38">
        <v>6.0</v>
      </c>
      <c r="H65" s="2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3"/>
      <c r="B66" s="50"/>
      <c r="C66" s="45"/>
      <c r="D66" s="35">
        <v>0.7000000000000001</v>
      </c>
      <c r="E66" s="46" t="s">
        <v>111</v>
      </c>
      <c r="F66" s="57"/>
      <c r="G66" s="48"/>
      <c r="H66" s="2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3"/>
      <c r="B67" s="50"/>
      <c r="C67" s="45"/>
      <c r="D67" s="56"/>
      <c r="E67" s="45"/>
      <c r="F67" s="57"/>
      <c r="G67" s="48"/>
      <c r="H67" s="2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3"/>
      <c r="B68" s="33" t="s">
        <v>112</v>
      </c>
      <c r="C68" s="34">
        <f>C63+2</f>
        <v>46156</v>
      </c>
      <c r="D68" s="35">
        <v>0.6854166666666667</v>
      </c>
      <c r="E68" s="42">
        <v>5.0</v>
      </c>
      <c r="F68" s="37" t="s">
        <v>102</v>
      </c>
      <c r="G68" s="38">
        <v>8.0</v>
      </c>
      <c r="H68" s="2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3"/>
      <c r="B69" s="50"/>
      <c r="C69" s="45"/>
      <c r="D69" s="35">
        <v>0.6902777777777778</v>
      </c>
      <c r="E69" s="42">
        <v>1.0</v>
      </c>
      <c r="F69" s="37" t="s">
        <v>102</v>
      </c>
      <c r="G69" s="38">
        <v>10.0</v>
      </c>
      <c r="H69" s="2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3"/>
      <c r="B70" s="2"/>
      <c r="C70" s="49"/>
      <c r="D70" s="35">
        <v>0.6951388888888889</v>
      </c>
      <c r="E70" s="42" t="s">
        <v>106</v>
      </c>
      <c r="F70" s="37" t="s">
        <v>102</v>
      </c>
      <c r="G70" s="38" t="s">
        <v>106</v>
      </c>
      <c r="H70" s="2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3"/>
      <c r="B71" s="2"/>
      <c r="C71" s="49"/>
      <c r="D71" s="35">
        <v>0.7000000000000001</v>
      </c>
      <c r="E71" s="46" t="s">
        <v>111</v>
      </c>
      <c r="F71" s="2"/>
      <c r="G71" s="48"/>
      <c r="H71" s="2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3"/>
      <c r="B72" s="3"/>
      <c r="C72" s="15"/>
      <c r="D72" s="15"/>
      <c r="E72" s="15"/>
      <c r="F72" s="15"/>
      <c r="G72" s="48"/>
      <c r="H72" s="2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3"/>
      <c r="B73" s="25" t="s">
        <v>119</v>
      </c>
      <c r="C73" s="26" t="s">
        <v>91</v>
      </c>
      <c r="D73" s="27" t="s">
        <v>95</v>
      </c>
      <c r="E73" s="53"/>
      <c r="F73" s="28"/>
      <c r="G73" s="58"/>
      <c r="H73" s="54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3"/>
      <c r="B74" s="33" t="s">
        <v>101</v>
      </c>
      <c r="C74" s="34">
        <f>C63+7</f>
        <v>46161</v>
      </c>
      <c r="D74" s="35">
        <v>0.6854166666666667</v>
      </c>
      <c r="E74" s="42">
        <v>1.0</v>
      </c>
      <c r="F74" s="37" t="s">
        <v>102</v>
      </c>
      <c r="G74" s="38">
        <v>4.0</v>
      </c>
      <c r="H74" s="4" t="s">
        <v>120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3"/>
      <c r="B75" s="50"/>
      <c r="C75" s="45"/>
      <c r="D75" s="35">
        <v>0.6902777777777778</v>
      </c>
      <c r="E75" s="42">
        <v>6.0</v>
      </c>
      <c r="F75" s="37" t="s">
        <v>102</v>
      </c>
      <c r="G75" s="38">
        <v>11.0</v>
      </c>
      <c r="H75" s="2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3"/>
      <c r="B76" s="50"/>
      <c r="C76" s="45"/>
      <c r="D76" s="35">
        <v>0.6951388888888889</v>
      </c>
      <c r="E76" s="42">
        <v>5.0</v>
      </c>
      <c r="F76" s="37" t="s">
        <v>102</v>
      </c>
      <c r="G76" s="38">
        <v>9.0</v>
      </c>
      <c r="H76" s="2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3"/>
      <c r="B77" s="50"/>
      <c r="C77" s="45"/>
      <c r="D77" s="35">
        <v>0.7000000000000001</v>
      </c>
      <c r="E77" s="46" t="s">
        <v>111</v>
      </c>
      <c r="F77" s="57"/>
      <c r="G77" s="48"/>
      <c r="H77" s="2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3"/>
      <c r="B78" s="50"/>
      <c r="C78" s="45"/>
      <c r="D78" s="56"/>
      <c r="E78" s="45"/>
      <c r="F78" s="57"/>
      <c r="G78" s="48"/>
      <c r="H78" s="2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3"/>
      <c r="B79" s="33" t="s">
        <v>112</v>
      </c>
      <c r="C79" s="34">
        <f>C74+2</f>
        <v>46163</v>
      </c>
      <c r="D79" s="35">
        <v>0.6854166666666667</v>
      </c>
      <c r="E79" s="42">
        <v>10.0</v>
      </c>
      <c r="F79" s="37" t="s">
        <v>102</v>
      </c>
      <c r="G79" s="38">
        <v>3.0</v>
      </c>
      <c r="H79" s="2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3"/>
      <c r="B80" s="50"/>
      <c r="C80" s="45"/>
      <c r="D80" s="35">
        <v>0.6902777777777778</v>
      </c>
      <c r="E80" s="42">
        <v>7.0</v>
      </c>
      <c r="F80" s="37" t="s">
        <v>102</v>
      </c>
      <c r="G80" s="38">
        <v>2.0</v>
      </c>
      <c r="H80" s="2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3"/>
      <c r="B81" s="2"/>
      <c r="C81" s="49"/>
      <c r="D81" s="35">
        <v>0.6951388888888889</v>
      </c>
      <c r="E81" s="42" t="s">
        <v>106</v>
      </c>
      <c r="F81" s="37" t="s">
        <v>102</v>
      </c>
      <c r="G81" s="38" t="s">
        <v>106</v>
      </c>
      <c r="H81" s="2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3"/>
      <c r="B82" s="2"/>
      <c r="C82" s="49"/>
      <c r="D82" s="35">
        <v>0.7000000000000001</v>
      </c>
      <c r="E82" s="46" t="s">
        <v>111</v>
      </c>
      <c r="F82" s="2"/>
      <c r="G82" s="48"/>
      <c r="H82" s="2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3"/>
      <c r="B83" s="3"/>
      <c r="C83" s="15"/>
      <c r="D83" s="15"/>
      <c r="E83" s="15"/>
      <c r="F83" s="15"/>
      <c r="G83" s="48"/>
      <c r="H83" s="2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3"/>
      <c r="B84" s="25" t="s">
        <v>121</v>
      </c>
      <c r="C84" s="26" t="s">
        <v>91</v>
      </c>
      <c r="D84" s="27" t="s">
        <v>95</v>
      </c>
      <c r="E84" s="53"/>
      <c r="F84" s="28"/>
      <c r="G84" s="58"/>
      <c r="H84" s="54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3"/>
      <c r="B85" s="33" t="s">
        <v>101</v>
      </c>
      <c r="C85" s="34">
        <f>C74+7</f>
        <v>46168</v>
      </c>
      <c r="D85" s="35">
        <v>0.6854166666666667</v>
      </c>
      <c r="E85" s="42">
        <v>2.0</v>
      </c>
      <c r="F85" s="37" t="s">
        <v>102</v>
      </c>
      <c r="G85" s="38">
        <v>10.0</v>
      </c>
      <c r="H85" s="30" t="s">
        <v>122</v>
      </c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3"/>
      <c r="B86" s="50"/>
      <c r="C86" s="45"/>
      <c r="D86" s="35">
        <v>0.6902777777777778</v>
      </c>
      <c r="E86" s="42">
        <v>11.0</v>
      </c>
      <c r="F86" s="37" t="s">
        <v>102</v>
      </c>
      <c r="G86" s="38">
        <v>1.0</v>
      </c>
      <c r="H86" s="4" t="s">
        <v>123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3"/>
      <c r="B87" s="50"/>
      <c r="C87" s="45"/>
      <c r="D87" s="35">
        <v>0.6951388888888889</v>
      </c>
      <c r="E87" s="42">
        <v>7.0</v>
      </c>
      <c r="F87" s="37" t="s">
        <v>102</v>
      </c>
      <c r="G87" s="38">
        <v>5.0</v>
      </c>
      <c r="H87" s="2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3"/>
      <c r="B88" s="50"/>
      <c r="C88" s="45"/>
      <c r="D88" s="35">
        <v>0.7000000000000001</v>
      </c>
      <c r="E88" s="46" t="s">
        <v>111</v>
      </c>
      <c r="F88" s="57"/>
      <c r="G88" s="48"/>
      <c r="H88" s="2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3"/>
      <c r="B89" s="50"/>
      <c r="C89" s="45"/>
      <c r="D89" s="56"/>
      <c r="E89" s="45"/>
      <c r="F89" s="57"/>
      <c r="G89" s="48"/>
      <c r="H89" s="2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3"/>
      <c r="B90" s="33" t="s">
        <v>124</v>
      </c>
      <c r="C90" s="34">
        <f>C85+2</f>
        <v>46170</v>
      </c>
      <c r="D90" s="35">
        <v>0.6854166666666667</v>
      </c>
      <c r="E90" s="42">
        <v>4.0</v>
      </c>
      <c r="F90" s="37" t="s">
        <v>102</v>
      </c>
      <c r="G90" s="38">
        <v>3.0</v>
      </c>
      <c r="H90" s="2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3"/>
      <c r="B91" s="50"/>
      <c r="C91" s="45"/>
      <c r="D91" s="35">
        <v>0.6902777777777778</v>
      </c>
      <c r="E91" s="42">
        <v>8.0</v>
      </c>
      <c r="F91" s="37" t="s">
        <v>102</v>
      </c>
      <c r="G91" s="38">
        <v>6.0</v>
      </c>
      <c r="H91" s="2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3"/>
      <c r="B92" s="2"/>
      <c r="C92" s="49"/>
      <c r="D92" s="35">
        <v>0.6951388888888889</v>
      </c>
      <c r="E92" s="42" t="s">
        <v>106</v>
      </c>
      <c r="F92" s="37" t="s">
        <v>102</v>
      </c>
      <c r="G92" s="38" t="s">
        <v>106</v>
      </c>
      <c r="H92" s="2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3"/>
      <c r="B93" s="2"/>
      <c r="C93" s="49"/>
      <c r="D93" s="35">
        <v>0.7000000000000001</v>
      </c>
      <c r="E93" s="46" t="s">
        <v>111</v>
      </c>
      <c r="F93" s="2"/>
      <c r="G93" s="48"/>
      <c r="H93" s="2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3"/>
      <c r="B94" s="3"/>
      <c r="C94" s="15"/>
      <c r="D94" s="15"/>
      <c r="E94" s="15"/>
      <c r="F94" s="15"/>
      <c r="G94" s="48"/>
      <c r="H94" s="2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3"/>
      <c r="B95" s="25" t="s">
        <v>125</v>
      </c>
      <c r="C95" s="26" t="s">
        <v>91</v>
      </c>
      <c r="D95" s="27" t="s">
        <v>95</v>
      </c>
      <c r="E95" s="53"/>
      <c r="F95" s="28"/>
      <c r="G95" s="58"/>
      <c r="H95" s="54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3"/>
      <c r="B96" s="33" t="s">
        <v>101</v>
      </c>
      <c r="C96" s="34">
        <f>C85+7</f>
        <v>46175</v>
      </c>
      <c r="D96" s="35">
        <v>0.6854166666666667</v>
      </c>
      <c r="E96" s="42">
        <v>3.0</v>
      </c>
      <c r="F96" s="37" t="s">
        <v>102</v>
      </c>
      <c r="G96" s="38">
        <v>11.0</v>
      </c>
      <c r="H96" s="4" t="s">
        <v>126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3"/>
      <c r="B97" s="50"/>
      <c r="C97" s="45"/>
      <c r="D97" s="35">
        <v>0.6902777777777778</v>
      </c>
      <c r="E97" s="42">
        <v>10.0</v>
      </c>
      <c r="F97" s="37" t="s">
        <v>102</v>
      </c>
      <c r="G97" s="38">
        <v>4.0</v>
      </c>
      <c r="H97" s="2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3"/>
      <c r="B98" s="50"/>
      <c r="C98" s="45"/>
      <c r="D98" s="35">
        <v>0.6951388888888889</v>
      </c>
      <c r="E98" s="42">
        <v>8.0</v>
      </c>
      <c r="F98" s="37" t="s">
        <v>102</v>
      </c>
      <c r="G98" s="38">
        <v>1.0</v>
      </c>
      <c r="H98" s="2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3"/>
      <c r="B99" s="50"/>
      <c r="C99" s="45"/>
      <c r="D99" s="35">
        <v>0.7000000000000001</v>
      </c>
      <c r="E99" s="46" t="s">
        <v>111</v>
      </c>
      <c r="F99" s="57"/>
      <c r="G99" s="48"/>
      <c r="H99" s="2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3"/>
      <c r="B100" s="50"/>
      <c r="C100" s="45"/>
      <c r="D100" s="56"/>
      <c r="E100" s="45"/>
      <c r="F100" s="57"/>
      <c r="G100" s="48"/>
      <c r="H100" s="2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3"/>
      <c r="B101" s="33" t="s">
        <v>112</v>
      </c>
      <c r="C101" s="34">
        <f>C96+2</f>
        <v>46177</v>
      </c>
      <c r="D101" s="35">
        <v>0.6854166666666667</v>
      </c>
      <c r="E101" s="42">
        <v>5.0</v>
      </c>
      <c r="F101" s="37" t="s">
        <v>102</v>
      </c>
      <c r="G101" s="38">
        <v>2.0</v>
      </c>
      <c r="H101" s="2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3"/>
      <c r="B102" s="50"/>
      <c r="C102" s="45"/>
      <c r="D102" s="35">
        <v>0.6902777777777778</v>
      </c>
      <c r="E102" s="42">
        <v>6.0</v>
      </c>
      <c r="F102" s="37" t="s">
        <v>102</v>
      </c>
      <c r="G102" s="38">
        <v>9.0</v>
      </c>
      <c r="H102" s="2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3"/>
      <c r="B103" s="2"/>
      <c r="C103" s="49"/>
      <c r="D103" s="59">
        <v>0.6951388888888889</v>
      </c>
      <c r="E103" s="60" t="s">
        <v>106</v>
      </c>
      <c r="F103" s="60" t="s">
        <v>102</v>
      </c>
      <c r="G103" s="4" t="s">
        <v>106</v>
      </c>
      <c r="H103" s="2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3"/>
      <c r="B104" s="2"/>
      <c r="C104" s="49"/>
      <c r="D104" s="59">
        <v>0.7000000000000001</v>
      </c>
      <c r="E104" s="46" t="s">
        <v>111</v>
      </c>
      <c r="F104" s="2"/>
      <c r="G104" s="2"/>
      <c r="H104" s="2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3"/>
      <c r="B105" s="3"/>
      <c r="C105" s="15"/>
      <c r="D105" s="15"/>
      <c r="E105" s="15"/>
      <c r="F105" s="15"/>
      <c r="G105" s="61"/>
      <c r="H105" s="50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3"/>
      <c r="B106" s="62" t="s">
        <v>127</v>
      </c>
      <c r="C106" s="26" t="s">
        <v>91</v>
      </c>
      <c r="D106" s="27" t="s">
        <v>95</v>
      </c>
      <c r="E106" s="53"/>
      <c r="F106" s="28"/>
      <c r="G106" s="58"/>
      <c r="H106" s="54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3"/>
      <c r="B107" s="33" t="s">
        <v>101</v>
      </c>
      <c r="C107" s="34">
        <f>C96+7</f>
        <v>46182</v>
      </c>
      <c r="D107" s="35">
        <v>0.6854166666666667</v>
      </c>
      <c r="E107" s="42">
        <v>9.0</v>
      </c>
      <c r="F107" s="37" t="s">
        <v>102</v>
      </c>
      <c r="G107" s="38">
        <v>1.0</v>
      </c>
      <c r="H107" s="4" t="s">
        <v>128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3"/>
      <c r="B108" s="50"/>
      <c r="C108" s="45"/>
      <c r="D108" s="35">
        <v>0.6902777777777778</v>
      </c>
      <c r="E108" s="42">
        <v>7.0</v>
      </c>
      <c r="F108" s="37" t="s">
        <v>102</v>
      </c>
      <c r="G108" s="38">
        <v>6.0</v>
      </c>
      <c r="H108" s="2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3"/>
      <c r="B109" s="50"/>
      <c r="C109" s="45"/>
      <c r="D109" s="35">
        <v>0.6951388888888889</v>
      </c>
      <c r="E109" s="42">
        <v>11.0</v>
      </c>
      <c r="F109" s="37" t="s">
        <v>102</v>
      </c>
      <c r="G109" s="38">
        <v>10.0</v>
      </c>
      <c r="H109" s="2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3"/>
      <c r="B110" s="50"/>
      <c r="C110" s="45"/>
      <c r="D110" s="35">
        <v>0.7000000000000001</v>
      </c>
      <c r="E110" s="46" t="s">
        <v>111</v>
      </c>
      <c r="F110" s="57"/>
      <c r="G110" s="48"/>
      <c r="H110" s="2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3"/>
      <c r="B111" s="50"/>
      <c r="C111" s="45"/>
      <c r="D111" s="56"/>
      <c r="E111" s="45"/>
      <c r="F111" s="57"/>
      <c r="G111" s="48"/>
      <c r="H111" s="2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3"/>
      <c r="B112" s="33" t="s">
        <v>112</v>
      </c>
      <c r="C112" s="34">
        <f>C107+2</f>
        <v>46184</v>
      </c>
      <c r="D112" s="35">
        <v>0.6854166666666667</v>
      </c>
      <c r="E112" s="42">
        <v>2.0</v>
      </c>
      <c r="F112" s="37" t="s">
        <v>102</v>
      </c>
      <c r="G112" s="38">
        <v>4.0</v>
      </c>
      <c r="H112" s="2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3"/>
      <c r="B113" s="2"/>
      <c r="C113" s="49"/>
      <c r="D113" s="59">
        <v>0.6902777777777778</v>
      </c>
      <c r="E113" s="60">
        <v>8.0</v>
      </c>
      <c r="F113" s="60" t="s">
        <v>102</v>
      </c>
      <c r="G113" s="38">
        <v>3.0</v>
      </c>
      <c r="H113" s="2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3"/>
      <c r="B114" s="2"/>
      <c r="C114" s="49"/>
      <c r="D114" s="59">
        <v>0.6951388888888889</v>
      </c>
      <c r="E114" s="60" t="s">
        <v>106</v>
      </c>
      <c r="F114" s="60" t="s">
        <v>102</v>
      </c>
      <c r="G114" s="38" t="s">
        <v>106</v>
      </c>
      <c r="H114" s="2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3"/>
      <c r="B115" s="2"/>
      <c r="C115" s="49"/>
      <c r="D115" s="59">
        <v>0.7000000000000001</v>
      </c>
      <c r="E115" s="46" t="s">
        <v>111</v>
      </c>
      <c r="F115" s="2"/>
      <c r="G115" s="48"/>
      <c r="H115" s="2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3"/>
      <c r="B116" s="3"/>
      <c r="C116" s="15"/>
      <c r="D116" s="15"/>
      <c r="E116" s="15"/>
      <c r="F116" s="15"/>
      <c r="G116" s="48"/>
      <c r="H116" s="2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3"/>
      <c r="B117" s="63" t="s">
        <v>129</v>
      </c>
      <c r="C117" s="64"/>
      <c r="D117" s="64"/>
      <c r="E117" s="64"/>
      <c r="F117" s="64"/>
      <c r="G117" s="64"/>
      <c r="H117" s="65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3"/>
      <c r="B118" s="25" t="s">
        <v>130</v>
      </c>
      <c r="C118" s="26" t="s">
        <v>91</v>
      </c>
      <c r="D118" s="27" t="s">
        <v>95</v>
      </c>
      <c r="E118" s="53"/>
      <c r="F118" s="28"/>
      <c r="G118" s="58"/>
      <c r="H118" s="54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3"/>
      <c r="B119" s="33" t="s">
        <v>101</v>
      </c>
      <c r="C119" s="34">
        <f>C107+7</f>
        <v>46189</v>
      </c>
      <c r="D119" s="35">
        <v>0.6854166666666667</v>
      </c>
      <c r="E119" s="66">
        <v>2.0</v>
      </c>
      <c r="F119" s="37" t="s">
        <v>102</v>
      </c>
      <c r="G119" s="38">
        <v>8.0</v>
      </c>
      <c r="H119" s="2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3"/>
      <c r="B120" s="50"/>
      <c r="C120" s="45"/>
      <c r="D120" s="35">
        <v>0.6902777777777778</v>
      </c>
      <c r="E120" s="42">
        <v>6.0</v>
      </c>
      <c r="F120" s="37" t="s">
        <v>102</v>
      </c>
      <c r="G120" s="51">
        <v>7.0</v>
      </c>
      <c r="H120" s="2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3"/>
      <c r="B121" s="50"/>
      <c r="C121" s="45"/>
      <c r="D121" s="35">
        <v>0.6951388888888889</v>
      </c>
      <c r="E121" s="42">
        <v>10.0</v>
      </c>
      <c r="F121" s="37" t="s">
        <v>102</v>
      </c>
      <c r="G121" s="38">
        <v>11.0</v>
      </c>
      <c r="H121" s="2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3"/>
      <c r="B122" s="50"/>
      <c r="C122" s="45"/>
      <c r="D122" s="35">
        <v>0.7000000000000001</v>
      </c>
      <c r="E122" s="46" t="s">
        <v>111</v>
      </c>
      <c r="F122" s="57"/>
      <c r="G122" s="48"/>
      <c r="H122" s="2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3"/>
      <c r="B123" s="50"/>
      <c r="C123" s="45"/>
      <c r="D123" s="56"/>
      <c r="E123" s="67"/>
      <c r="F123" s="57"/>
      <c r="G123" s="48"/>
      <c r="H123" s="2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3"/>
      <c r="B124" s="33" t="s">
        <v>112</v>
      </c>
      <c r="C124" s="34">
        <f>C119+2</f>
        <v>46191</v>
      </c>
      <c r="D124" s="35">
        <v>0.6854166666666667</v>
      </c>
      <c r="E124" s="42">
        <v>9.0</v>
      </c>
      <c r="F124" s="37" t="s">
        <v>102</v>
      </c>
      <c r="G124" s="38">
        <v>1.0</v>
      </c>
      <c r="H124" s="2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3"/>
      <c r="B125" s="50"/>
      <c r="C125" s="45"/>
      <c r="D125" s="35">
        <v>0.6902777777777778</v>
      </c>
      <c r="E125" s="42">
        <v>3.0</v>
      </c>
      <c r="F125" s="37" t="s">
        <v>102</v>
      </c>
      <c r="G125" s="38">
        <v>4.0</v>
      </c>
      <c r="H125" s="2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3"/>
      <c r="B126" s="2"/>
      <c r="C126" s="49"/>
      <c r="D126" s="59">
        <v>0.6951388888888889</v>
      </c>
      <c r="E126" s="68">
        <v>7.0</v>
      </c>
      <c r="F126" s="60" t="s">
        <v>102</v>
      </c>
      <c r="G126" s="12">
        <v>5.0</v>
      </c>
      <c r="H126" s="2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3"/>
      <c r="B127" s="2"/>
      <c r="C127" s="49"/>
      <c r="D127" s="59">
        <v>0.7000000000000001</v>
      </c>
      <c r="E127" s="46" t="s">
        <v>111</v>
      </c>
      <c r="F127" s="2"/>
      <c r="G127" s="2"/>
      <c r="H127" s="2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3"/>
      <c r="B128" s="3"/>
      <c r="C128" s="15"/>
      <c r="D128" s="15"/>
      <c r="E128" s="15"/>
      <c r="F128" s="15"/>
      <c r="G128" s="61"/>
      <c r="H128" s="2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3"/>
      <c r="B129" s="69" t="s">
        <v>131</v>
      </c>
      <c r="C129" s="70" t="s">
        <v>91</v>
      </c>
      <c r="D129" s="71" t="s">
        <v>95</v>
      </c>
      <c r="E129" s="72"/>
      <c r="F129" s="73"/>
      <c r="G129" s="58"/>
      <c r="H129" s="54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3"/>
      <c r="B130" s="74" t="s">
        <v>101</v>
      </c>
      <c r="C130" s="34">
        <f>C119+7</f>
        <v>46196</v>
      </c>
      <c r="D130" s="35">
        <v>0.6854166666666667</v>
      </c>
      <c r="E130" s="66">
        <v>7.0</v>
      </c>
      <c r="F130" s="37" t="s">
        <v>102</v>
      </c>
      <c r="G130" s="51">
        <v>10.0</v>
      </c>
      <c r="H130" s="2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3"/>
      <c r="B131" s="50"/>
      <c r="C131" s="45"/>
      <c r="D131" s="35">
        <v>0.6902777777777778</v>
      </c>
      <c r="E131" s="42">
        <v>1.0</v>
      </c>
      <c r="F131" s="37" t="s">
        <v>102</v>
      </c>
      <c r="G131" s="38">
        <v>6.0</v>
      </c>
      <c r="H131" s="2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3"/>
      <c r="B132" s="50"/>
      <c r="C132" s="45"/>
      <c r="D132" s="35">
        <v>0.6951388888888889</v>
      </c>
      <c r="E132" s="66">
        <v>8.0</v>
      </c>
      <c r="F132" s="37" t="s">
        <v>102</v>
      </c>
      <c r="G132" s="38">
        <v>3.0</v>
      </c>
      <c r="H132" s="2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3"/>
      <c r="B133" s="50"/>
      <c r="C133" s="45"/>
      <c r="D133" s="35">
        <v>0.7000000000000001</v>
      </c>
      <c r="E133" s="46" t="s">
        <v>111</v>
      </c>
      <c r="F133" s="57"/>
      <c r="G133" s="48"/>
      <c r="H133" s="2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3"/>
      <c r="B134" s="50"/>
      <c r="C134" s="45"/>
      <c r="D134" s="56"/>
      <c r="E134" s="45"/>
      <c r="F134" s="57"/>
      <c r="G134" s="48"/>
      <c r="H134" s="2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3"/>
      <c r="B135" s="33" t="s">
        <v>112</v>
      </c>
      <c r="C135" s="34">
        <f>C130+2</f>
        <v>46198</v>
      </c>
      <c r="D135" s="35">
        <v>0.6854166666666667</v>
      </c>
      <c r="E135" s="42">
        <v>2.0</v>
      </c>
      <c r="F135" s="37" t="s">
        <v>102</v>
      </c>
      <c r="G135" s="38">
        <v>11.0</v>
      </c>
      <c r="H135" s="2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3"/>
      <c r="B136" s="50"/>
      <c r="C136" s="45"/>
      <c r="D136" s="35">
        <v>0.6902777777777778</v>
      </c>
      <c r="E136" s="42">
        <v>5.0</v>
      </c>
      <c r="F136" s="37" t="s">
        <v>102</v>
      </c>
      <c r="G136" s="38">
        <v>9.0</v>
      </c>
      <c r="H136" s="2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3"/>
      <c r="B137" s="2"/>
      <c r="C137" s="49"/>
      <c r="D137" s="35">
        <v>0.6951388888888889</v>
      </c>
      <c r="E137" s="36">
        <v>10.0</v>
      </c>
      <c r="F137" s="37" t="s">
        <v>102</v>
      </c>
      <c r="G137" s="75">
        <v>4.0</v>
      </c>
      <c r="H137" s="2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3"/>
      <c r="B138" s="2"/>
      <c r="C138" s="49"/>
      <c r="D138" s="35">
        <v>0.7000000000000001</v>
      </c>
      <c r="E138" s="46" t="s">
        <v>111</v>
      </c>
      <c r="F138" s="3"/>
      <c r="G138" s="48"/>
      <c r="H138" s="2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3"/>
      <c r="B139" s="3"/>
      <c r="C139" s="15"/>
      <c r="D139" s="15"/>
      <c r="E139" s="15"/>
      <c r="F139" s="15"/>
      <c r="G139" s="48"/>
      <c r="H139" s="2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3"/>
      <c r="B140" s="76" t="s">
        <v>132</v>
      </c>
      <c r="C140" s="77"/>
      <c r="D140" s="77"/>
      <c r="E140" s="77"/>
      <c r="F140" s="77"/>
      <c r="G140" s="77"/>
      <c r="H140" s="78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3"/>
      <c r="B141" s="79" t="s">
        <v>112</v>
      </c>
      <c r="C141" s="80" t="str">
        <f>#REF!+2</f>
        <v>#REF!</v>
      </c>
      <c r="D141" s="81">
        <v>0.6854166666666667</v>
      </c>
      <c r="E141" s="82"/>
      <c r="F141" s="83" t="s">
        <v>102</v>
      </c>
      <c r="G141" s="48"/>
      <c r="H141" s="84" t="s">
        <v>133</v>
      </c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3"/>
      <c r="B142" s="85"/>
      <c r="C142" s="86"/>
      <c r="D142" s="81">
        <v>0.6902777777777778</v>
      </c>
      <c r="E142" s="82"/>
      <c r="F142" s="83" t="s">
        <v>102</v>
      </c>
      <c r="G142" s="48"/>
      <c r="H142" s="2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3"/>
      <c r="B143" s="87"/>
      <c r="C143" s="88"/>
      <c r="D143" s="81">
        <v>0.6951388888888889</v>
      </c>
      <c r="E143" s="82"/>
      <c r="F143" s="83" t="s">
        <v>102</v>
      </c>
      <c r="G143" s="48"/>
      <c r="H143" s="2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3"/>
      <c r="B144" s="87"/>
      <c r="C144" s="88"/>
      <c r="D144" s="81">
        <v>0.7000000000000001</v>
      </c>
      <c r="E144" s="89" t="s">
        <v>111</v>
      </c>
      <c r="F144" s="90"/>
      <c r="G144" s="48"/>
      <c r="H144" s="2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3"/>
      <c r="B145" s="3"/>
      <c r="C145" s="15"/>
      <c r="D145" s="15"/>
      <c r="E145" s="15"/>
      <c r="F145" s="15"/>
      <c r="G145" s="48"/>
      <c r="H145" s="2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3"/>
      <c r="B146" s="25" t="s">
        <v>134</v>
      </c>
      <c r="C146" s="26" t="s">
        <v>91</v>
      </c>
      <c r="D146" s="27" t="s">
        <v>95</v>
      </c>
      <c r="E146" s="53"/>
      <c r="F146" s="28"/>
      <c r="G146" s="58"/>
      <c r="H146" s="54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3"/>
      <c r="B147" s="33" t="s">
        <v>101</v>
      </c>
      <c r="C147" s="34">
        <f>C130+14</f>
        <v>46210</v>
      </c>
      <c r="D147" s="35">
        <v>0.6854166666666667</v>
      </c>
      <c r="E147" s="66">
        <v>11.0</v>
      </c>
      <c r="F147" s="37" t="s">
        <v>102</v>
      </c>
      <c r="G147" s="38">
        <v>7.0</v>
      </c>
      <c r="H147" s="2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3"/>
      <c r="B148" s="50"/>
      <c r="C148" s="45"/>
      <c r="D148" s="35">
        <v>0.6902777777777778</v>
      </c>
      <c r="E148" s="66">
        <v>3.0</v>
      </c>
      <c r="F148" s="37" t="s">
        <v>102</v>
      </c>
      <c r="G148" s="38">
        <v>2.0</v>
      </c>
      <c r="H148" s="4" t="s">
        <v>106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3"/>
      <c r="B149" s="50"/>
      <c r="C149" s="45"/>
      <c r="D149" s="35">
        <v>0.6951388888888889</v>
      </c>
      <c r="E149" s="36">
        <v>6.0</v>
      </c>
      <c r="F149" s="37" t="s">
        <v>102</v>
      </c>
      <c r="G149" s="38">
        <v>5.0</v>
      </c>
      <c r="H149" s="2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3"/>
      <c r="B150" s="50"/>
      <c r="C150" s="45"/>
      <c r="D150" s="35">
        <v>0.7000000000000001</v>
      </c>
      <c r="E150" s="46" t="s">
        <v>111</v>
      </c>
      <c r="F150" s="47"/>
      <c r="G150" s="38" t="s">
        <v>106</v>
      </c>
      <c r="H150" s="2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3"/>
      <c r="B151" s="50"/>
      <c r="C151" s="45"/>
      <c r="D151" s="56"/>
      <c r="E151" s="2"/>
      <c r="F151" s="2"/>
      <c r="G151" s="38" t="s">
        <v>106</v>
      </c>
      <c r="H151" s="2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3"/>
      <c r="B152" s="33" t="s">
        <v>112</v>
      </c>
      <c r="C152" s="34">
        <f>C147+2</f>
        <v>46212</v>
      </c>
      <c r="D152" s="35">
        <v>0.6854166666666667</v>
      </c>
      <c r="E152" s="42">
        <v>10.0</v>
      </c>
      <c r="F152" s="37" t="s">
        <v>102</v>
      </c>
      <c r="G152" s="38">
        <v>1.0</v>
      </c>
      <c r="H152" s="2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3"/>
      <c r="B153" s="50"/>
      <c r="C153" s="45"/>
      <c r="D153" s="35">
        <v>0.6902777777777778</v>
      </c>
      <c r="E153" s="36">
        <v>6.0</v>
      </c>
      <c r="F153" s="37" t="s">
        <v>102</v>
      </c>
      <c r="G153" s="38">
        <v>8.0</v>
      </c>
      <c r="H153" s="2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3"/>
      <c r="B154" s="2"/>
      <c r="C154" s="49"/>
      <c r="D154" s="35">
        <v>0.6951388888888889</v>
      </c>
      <c r="E154" s="42">
        <v>9.0</v>
      </c>
      <c r="F154" s="37" t="s">
        <v>102</v>
      </c>
      <c r="G154" s="75">
        <v>4.0</v>
      </c>
      <c r="H154" s="2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3"/>
      <c r="B155" s="2"/>
      <c r="C155" s="49"/>
      <c r="D155" s="35">
        <v>0.7000000000000001</v>
      </c>
      <c r="E155" s="46" t="s">
        <v>111</v>
      </c>
      <c r="F155" s="3"/>
      <c r="G155" s="48"/>
      <c r="H155" s="2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3"/>
      <c r="B156" s="3"/>
      <c r="C156" s="15"/>
      <c r="D156" s="15"/>
      <c r="E156" s="15"/>
      <c r="F156" s="15"/>
      <c r="G156" s="48"/>
      <c r="H156" s="2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3"/>
      <c r="B157" s="25" t="s">
        <v>135</v>
      </c>
      <c r="C157" s="26" t="s">
        <v>91</v>
      </c>
      <c r="D157" s="27" t="s">
        <v>95</v>
      </c>
      <c r="E157" s="53"/>
      <c r="F157" s="28"/>
      <c r="G157" s="58"/>
      <c r="H157" s="54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3"/>
      <c r="B158" s="33" t="s">
        <v>101</v>
      </c>
      <c r="C158" s="34">
        <f>C147+7</f>
        <v>46217</v>
      </c>
      <c r="D158" s="35">
        <v>0.6854166666666667</v>
      </c>
      <c r="E158" s="36">
        <v>11.0</v>
      </c>
      <c r="F158" s="37" t="s">
        <v>102</v>
      </c>
      <c r="G158" s="38">
        <v>1.0</v>
      </c>
      <c r="H158" s="2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3"/>
      <c r="B159" s="50"/>
      <c r="C159" s="45"/>
      <c r="D159" s="35">
        <v>0.6902777777777778</v>
      </c>
      <c r="E159" s="42">
        <v>5.0</v>
      </c>
      <c r="F159" s="37" t="s">
        <v>102</v>
      </c>
      <c r="G159" s="38">
        <v>3.0</v>
      </c>
      <c r="H159" s="2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3"/>
      <c r="B160" s="50"/>
      <c r="C160" s="45"/>
      <c r="D160" s="35">
        <v>0.6951388888888889</v>
      </c>
      <c r="E160" s="42">
        <v>7.0</v>
      </c>
      <c r="F160" s="37" t="s">
        <v>102</v>
      </c>
      <c r="G160" s="38">
        <v>9.0</v>
      </c>
      <c r="H160" s="2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3"/>
      <c r="B161" s="50"/>
      <c r="C161" s="45"/>
      <c r="D161" s="35">
        <v>0.7000000000000001</v>
      </c>
      <c r="E161" s="46" t="s">
        <v>111</v>
      </c>
      <c r="F161" s="57"/>
      <c r="G161" s="48"/>
      <c r="H161" s="2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3"/>
      <c r="B162" s="50"/>
      <c r="C162" s="45"/>
      <c r="D162" s="56"/>
      <c r="E162" s="45"/>
      <c r="F162" s="57"/>
      <c r="G162" s="48"/>
      <c r="H162" s="2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3"/>
      <c r="B163" s="33" t="s">
        <v>112</v>
      </c>
      <c r="C163" s="34">
        <f>C158+2</f>
        <v>46219</v>
      </c>
      <c r="D163" s="35">
        <v>0.6854166666666667</v>
      </c>
      <c r="E163" s="42">
        <v>4.0</v>
      </c>
      <c r="F163" s="37" t="s">
        <v>102</v>
      </c>
      <c r="G163" s="38">
        <v>2.0</v>
      </c>
      <c r="H163" s="2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3"/>
      <c r="B164" s="50"/>
      <c r="C164" s="45"/>
      <c r="D164" s="35">
        <v>0.6902777777777778</v>
      </c>
      <c r="E164" s="42">
        <v>10.0</v>
      </c>
      <c r="F164" s="37" t="s">
        <v>102</v>
      </c>
      <c r="G164" s="38">
        <v>6.0</v>
      </c>
      <c r="H164" s="2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3"/>
      <c r="B165" s="50"/>
      <c r="C165" s="45"/>
      <c r="D165" s="35">
        <v>0.6951388888888889</v>
      </c>
      <c r="E165" s="36">
        <v>11.0</v>
      </c>
      <c r="F165" s="37" t="s">
        <v>102</v>
      </c>
      <c r="G165" s="75">
        <v>8.0</v>
      </c>
      <c r="H165" s="2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3"/>
      <c r="B166" s="2"/>
      <c r="C166" s="49"/>
      <c r="D166" s="35">
        <v>0.7000000000000001</v>
      </c>
      <c r="E166" s="46" t="s">
        <v>111</v>
      </c>
      <c r="F166" s="2"/>
      <c r="G166" s="48"/>
      <c r="H166" s="2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3"/>
      <c r="B167" s="3"/>
      <c r="C167" s="15"/>
      <c r="D167" s="15"/>
      <c r="E167" s="15"/>
      <c r="F167" s="15"/>
      <c r="G167" s="48"/>
      <c r="H167" s="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3"/>
      <c r="B168" s="25" t="s">
        <v>136</v>
      </c>
      <c r="C168" s="26" t="s">
        <v>91</v>
      </c>
      <c r="D168" s="27" t="s">
        <v>95</v>
      </c>
      <c r="E168" s="53"/>
      <c r="F168" s="28"/>
      <c r="G168" s="58"/>
      <c r="H168" s="54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3"/>
      <c r="B169" s="33" t="s">
        <v>101</v>
      </c>
      <c r="C169" s="34">
        <f>C158+7</f>
        <v>46224</v>
      </c>
      <c r="D169" s="35">
        <v>0.6854166666666667</v>
      </c>
      <c r="E169" s="36">
        <v>9.0</v>
      </c>
      <c r="F169" s="37" t="s">
        <v>102</v>
      </c>
      <c r="G169" s="38">
        <v>2.0</v>
      </c>
      <c r="H169" s="2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3"/>
      <c r="B170" s="50"/>
      <c r="C170" s="45"/>
      <c r="D170" s="35">
        <v>0.6902777777777778</v>
      </c>
      <c r="E170" s="42">
        <v>1.0</v>
      </c>
      <c r="F170" s="37" t="s">
        <v>102</v>
      </c>
      <c r="G170" s="38">
        <v>7.0</v>
      </c>
      <c r="H170" s="2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3"/>
      <c r="B171" s="50"/>
      <c r="C171" s="45"/>
      <c r="D171" s="35">
        <v>0.6951388888888889</v>
      </c>
      <c r="E171" s="66">
        <v>4.0</v>
      </c>
      <c r="F171" s="37" t="s">
        <v>102</v>
      </c>
      <c r="G171" s="38">
        <v>6.0</v>
      </c>
      <c r="H171" s="2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3"/>
      <c r="B172" s="50"/>
      <c r="C172" s="45"/>
      <c r="D172" s="35">
        <v>0.7000000000000001</v>
      </c>
      <c r="E172" s="46" t="s">
        <v>111</v>
      </c>
      <c r="F172" s="57"/>
      <c r="G172" s="48"/>
      <c r="H172" s="2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3"/>
      <c r="B173" s="50"/>
      <c r="C173" s="45"/>
      <c r="D173" s="56"/>
      <c r="E173" s="45"/>
      <c r="F173" s="57"/>
      <c r="G173" s="48"/>
      <c r="H173" s="2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3"/>
      <c r="B174" s="33" t="s">
        <v>112</v>
      </c>
      <c r="C174" s="34">
        <f>C169+2</f>
        <v>46226</v>
      </c>
      <c r="D174" s="35">
        <v>0.6854166666666667</v>
      </c>
      <c r="E174" s="42">
        <v>8.0</v>
      </c>
      <c r="F174" s="37" t="s">
        <v>102</v>
      </c>
      <c r="G174" s="51">
        <v>9.0</v>
      </c>
      <c r="H174" s="2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3"/>
      <c r="B175" s="50"/>
      <c r="C175" s="45"/>
      <c r="D175" s="35">
        <v>0.6902777777777778</v>
      </c>
      <c r="E175" s="42">
        <v>5.0</v>
      </c>
      <c r="F175" s="37" t="s">
        <v>102</v>
      </c>
      <c r="G175" s="75">
        <v>10.0</v>
      </c>
      <c r="H175" s="2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3"/>
      <c r="B176" s="2"/>
      <c r="C176" s="49"/>
      <c r="D176" s="35">
        <v>0.6951388888888889</v>
      </c>
      <c r="E176" s="42">
        <v>11.0</v>
      </c>
      <c r="F176" s="37" t="s">
        <v>102</v>
      </c>
      <c r="G176" s="75">
        <v>3.0</v>
      </c>
      <c r="H176" s="2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3"/>
      <c r="B177" s="2"/>
      <c r="C177" s="49"/>
      <c r="D177" s="35">
        <v>0.7000000000000001</v>
      </c>
      <c r="E177" s="46" t="s">
        <v>111</v>
      </c>
      <c r="F177" s="3"/>
      <c r="G177" s="48"/>
      <c r="H177" s="2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3"/>
      <c r="B178" s="3"/>
      <c r="C178" s="15"/>
      <c r="D178" s="15"/>
      <c r="E178" s="15"/>
      <c r="F178" s="15"/>
      <c r="G178" s="48"/>
      <c r="H178" s="2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3"/>
      <c r="B179" s="25" t="s">
        <v>137</v>
      </c>
      <c r="C179" s="26" t="s">
        <v>91</v>
      </c>
      <c r="D179" s="27" t="s">
        <v>95</v>
      </c>
      <c r="E179" s="53"/>
      <c r="F179" s="28"/>
      <c r="G179" s="58"/>
      <c r="H179" s="54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3"/>
      <c r="B180" s="33" t="s">
        <v>101</v>
      </c>
      <c r="C180" s="34">
        <f>C169+7</f>
        <v>46231</v>
      </c>
      <c r="D180" s="35">
        <v>0.6854166666666667</v>
      </c>
      <c r="E180" s="42">
        <v>5.0</v>
      </c>
      <c r="F180" s="37" t="s">
        <v>102</v>
      </c>
      <c r="G180" s="38">
        <v>8.0</v>
      </c>
      <c r="H180" s="4" t="s">
        <v>138</v>
      </c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3"/>
      <c r="B181" s="50"/>
      <c r="C181" s="45"/>
      <c r="D181" s="35">
        <v>0.6902777777777778</v>
      </c>
      <c r="E181" s="42">
        <v>4.0</v>
      </c>
      <c r="F181" s="37" t="s">
        <v>102</v>
      </c>
      <c r="G181" s="38">
        <v>11.0</v>
      </c>
      <c r="H181" s="2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3"/>
      <c r="B182" s="50"/>
      <c r="C182" s="45"/>
      <c r="D182" s="35">
        <v>0.6951388888888889</v>
      </c>
      <c r="E182" s="42">
        <v>7.0</v>
      </c>
      <c r="F182" s="37" t="s">
        <v>102</v>
      </c>
      <c r="G182" s="38">
        <v>3.0</v>
      </c>
      <c r="H182" s="2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3"/>
      <c r="B183" s="50"/>
      <c r="C183" s="45"/>
      <c r="D183" s="35">
        <v>0.7000000000000001</v>
      </c>
      <c r="E183" s="46" t="s">
        <v>111</v>
      </c>
      <c r="F183" s="57"/>
      <c r="G183" s="48"/>
      <c r="H183" s="2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3"/>
      <c r="B184" s="50"/>
      <c r="C184" s="45"/>
      <c r="D184" s="56"/>
      <c r="E184" s="45"/>
      <c r="F184" s="57"/>
      <c r="G184" s="48"/>
      <c r="H184" s="2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3"/>
      <c r="B185" s="33" t="s">
        <v>112</v>
      </c>
      <c r="C185" s="34">
        <f>C180+2</f>
        <v>46233</v>
      </c>
      <c r="D185" s="35">
        <v>0.6854166666666667</v>
      </c>
      <c r="E185" s="42">
        <v>1.0</v>
      </c>
      <c r="F185" s="37" t="s">
        <v>102</v>
      </c>
      <c r="G185" s="38">
        <v>2.0</v>
      </c>
      <c r="H185" s="2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3"/>
      <c r="B186" s="50"/>
      <c r="C186" s="45"/>
      <c r="D186" s="35">
        <v>0.6902777777777778</v>
      </c>
      <c r="E186" s="66">
        <v>9.0</v>
      </c>
      <c r="F186" s="91" t="s">
        <v>102</v>
      </c>
      <c r="G186" s="75">
        <v>6.0</v>
      </c>
      <c r="H186" s="2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3"/>
      <c r="B187" s="2"/>
      <c r="C187" s="49"/>
      <c r="D187" s="35">
        <v>0.6951388888888889</v>
      </c>
      <c r="E187" s="60" t="s">
        <v>106</v>
      </c>
      <c r="F187" s="60" t="s">
        <v>102</v>
      </c>
      <c r="G187" s="4" t="s">
        <v>106</v>
      </c>
      <c r="H187" s="2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3"/>
      <c r="B188" s="2"/>
      <c r="C188" s="49"/>
      <c r="D188" s="35">
        <v>0.7000000000000001</v>
      </c>
      <c r="E188" s="46" t="s">
        <v>111</v>
      </c>
      <c r="F188" s="2"/>
      <c r="G188" s="48"/>
      <c r="H188" s="2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3"/>
      <c r="B189" s="3"/>
      <c r="C189" s="15"/>
      <c r="D189" s="15"/>
      <c r="E189" s="15"/>
      <c r="F189" s="15"/>
      <c r="G189" s="48"/>
      <c r="H189" s="2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3"/>
      <c r="B190" s="25" t="s">
        <v>139</v>
      </c>
      <c r="C190" s="26" t="s">
        <v>91</v>
      </c>
      <c r="D190" s="27" t="s">
        <v>95</v>
      </c>
      <c r="E190" s="53"/>
      <c r="F190" s="28"/>
      <c r="G190" s="58"/>
      <c r="H190" s="54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3"/>
      <c r="B191" s="33" t="s">
        <v>101</v>
      </c>
      <c r="C191" s="34">
        <f>C180+7</f>
        <v>46238</v>
      </c>
      <c r="D191" s="35">
        <v>0.6854166666666667</v>
      </c>
      <c r="E191" s="42">
        <v>2.0</v>
      </c>
      <c r="F191" s="37" t="s">
        <v>102</v>
      </c>
      <c r="G191" s="38">
        <v>6.0</v>
      </c>
      <c r="H191" s="4" t="s">
        <v>118</v>
      </c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3"/>
      <c r="B192" s="50"/>
      <c r="C192" s="45"/>
      <c r="D192" s="35">
        <v>0.6902777777777778</v>
      </c>
      <c r="E192" s="42">
        <v>5.0</v>
      </c>
      <c r="F192" s="37" t="s">
        <v>102</v>
      </c>
      <c r="G192" s="38">
        <v>1.0</v>
      </c>
      <c r="H192" s="2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3"/>
      <c r="B193" s="50"/>
      <c r="C193" s="45"/>
      <c r="D193" s="35">
        <v>0.6951388888888889</v>
      </c>
      <c r="E193" s="66">
        <v>4.0</v>
      </c>
      <c r="F193" s="91" t="s">
        <v>102</v>
      </c>
      <c r="G193" s="75">
        <v>7.0</v>
      </c>
      <c r="H193" s="2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3"/>
      <c r="B194" s="50"/>
      <c r="C194" s="45"/>
      <c r="D194" s="35">
        <v>0.7000000000000001</v>
      </c>
      <c r="E194" s="46" t="s">
        <v>111</v>
      </c>
      <c r="F194" s="57"/>
      <c r="G194" s="48"/>
      <c r="H194" s="2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3"/>
      <c r="B195" s="50"/>
      <c r="C195" s="45"/>
      <c r="D195" s="56"/>
      <c r="E195" s="45"/>
      <c r="F195" s="57"/>
      <c r="G195" s="48"/>
      <c r="H195" s="2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3"/>
      <c r="B196" s="33" t="s">
        <v>112</v>
      </c>
      <c r="C196" s="34">
        <f>C191+2</f>
        <v>46240</v>
      </c>
      <c r="D196" s="35">
        <v>0.6854166666666667</v>
      </c>
      <c r="E196" s="42">
        <v>3.0</v>
      </c>
      <c r="F196" s="37" t="s">
        <v>102</v>
      </c>
      <c r="G196" s="38">
        <v>9.0</v>
      </c>
      <c r="H196" s="2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3"/>
      <c r="B197" s="50"/>
      <c r="C197" s="45"/>
      <c r="D197" s="35">
        <v>0.6902777777777778</v>
      </c>
      <c r="E197" s="92">
        <v>8.0</v>
      </c>
      <c r="F197" s="92" t="s">
        <v>102</v>
      </c>
      <c r="G197" s="75">
        <v>10.0</v>
      </c>
      <c r="H197" s="2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3"/>
      <c r="B198" s="2"/>
      <c r="C198" s="49"/>
      <c r="D198" s="35">
        <v>0.6951388888888889</v>
      </c>
      <c r="E198" s="92" t="s">
        <v>106</v>
      </c>
      <c r="F198" s="92" t="s">
        <v>102</v>
      </c>
      <c r="G198" s="75" t="s">
        <v>106</v>
      </c>
      <c r="H198" s="2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3"/>
      <c r="B199" s="2"/>
      <c r="C199" s="49"/>
      <c r="D199" s="35">
        <v>0.7000000000000001</v>
      </c>
      <c r="E199" s="46" t="s">
        <v>111</v>
      </c>
      <c r="F199" s="2"/>
      <c r="G199" s="48"/>
      <c r="H199" s="2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3"/>
      <c r="B200" s="3"/>
      <c r="C200" s="15"/>
      <c r="D200" s="15"/>
      <c r="E200" s="15"/>
      <c r="F200" s="15"/>
      <c r="G200" s="48"/>
      <c r="H200" s="2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3"/>
      <c r="B201" s="25" t="s">
        <v>140</v>
      </c>
      <c r="C201" s="26" t="s">
        <v>91</v>
      </c>
      <c r="D201" s="27" t="s">
        <v>95</v>
      </c>
      <c r="E201" s="53"/>
      <c r="F201" s="28"/>
      <c r="G201" s="58"/>
      <c r="H201" s="54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3"/>
      <c r="B202" s="33" t="s">
        <v>101</v>
      </c>
      <c r="C202" s="34">
        <f>C191+7</f>
        <v>46245</v>
      </c>
      <c r="D202" s="35">
        <v>0.6854166666666667</v>
      </c>
      <c r="E202" s="42">
        <v>6.0</v>
      </c>
      <c r="F202" s="37" t="s">
        <v>102</v>
      </c>
      <c r="G202" s="38">
        <v>11.0</v>
      </c>
      <c r="H202" s="4" t="s">
        <v>126</v>
      </c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3"/>
      <c r="B203" s="50"/>
      <c r="C203" s="45"/>
      <c r="D203" s="35">
        <v>0.6902777777777778</v>
      </c>
      <c r="E203" s="42">
        <v>3.0</v>
      </c>
      <c r="F203" s="37" t="s">
        <v>102</v>
      </c>
      <c r="G203" s="38">
        <v>1.0</v>
      </c>
      <c r="H203" s="2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3"/>
      <c r="B204" s="50"/>
      <c r="C204" s="45"/>
      <c r="D204" s="35">
        <v>0.6951388888888889</v>
      </c>
      <c r="E204" s="42">
        <v>8.0</v>
      </c>
      <c r="F204" s="37" t="s">
        <v>102</v>
      </c>
      <c r="G204" s="38">
        <v>4.0</v>
      </c>
      <c r="H204" s="2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3"/>
      <c r="B205" s="50"/>
      <c r="C205" s="45"/>
      <c r="D205" s="35">
        <v>0.7000000000000001</v>
      </c>
      <c r="E205" s="46" t="s">
        <v>111</v>
      </c>
      <c r="F205" s="47"/>
      <c r="G205" s="48"/>
      <c r="H205" s="2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3"/>
      <c r="B206" s="50"/>
      <c r="C206" s="45"/>
      <c r="D206" s="56"/>
      <c r="E206" s="45"/>
      <c r="F206" s="57"/>
      <c r="G206" s="48"/>
      <c r="H206" s="2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3"/>
      <c r="B207" s="33" t="s">
        <v>112</v>
      </c>
      <c r="C207" s="34">
        <f>C202+2</f>
        <v>46247</v>
      </c>
      <c r="D207" s="35">
        <v>0.6854166666666667</v>
      </c>
      <c r="E207" s="42">
        <v>2.0</v>
      </c>
      <c r="F207" s="37" t="s">
        <v>102</v>
      </c>
      <c r="G207" s="38">
        <v>5.0</v>
      </c>
      <c r="H207" s="2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3"/>
      <c r="B208" s="50"/>
      <c r="C208" s="45"/>
      <c r="D208" s="35">
        <v>0.6902777777777778</v>
      </c>
      <c r="E208" s="42">
        <v>9.0</v>
      </c>
      <c r="F208" s="37" t="s">
        <v>102</v>
      </c>
      <c r="G208" s="38">
        <v>10.0</v>
      </c>
      <c r="H208" s="2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3"/>
      <c r="B209" s="2"/>
      <c r="C209" s="49"/>
      <c r="D209" s="35">
        <v>0.6951388888888889</v>
      </c>
      <c r="E209" s="42" t="s">
        <v>106</v>
      </c>
      <c r="F209" s="37" t="s">
        <v>102</v>
      </c>
      <c r="G209" s="38" t="s">
        <v>106</v>
      </c>
      <c r="H209" s="2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3"/>
      <c r="B210" s="2"/>
      <c r="C210" s="49"/>
      <c r="D210" s="35">
        <v>0.7000000000000001</v>
      </c>
      <c r="E210" s="46" t="s">
        <v>111</v>
      </c>
      <c r="F210" s="2"/>
      <c r="G210" s="48"/>
      <c r="H210" s="2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3"/>
      <c r="B211" s="3"/>
      <c r="C211" s="15"/>
      <c r="D211" s="15"/>
      <c r="E211" s="15"/>
      <c r="F211" s="15"/>
      <c r="G211" s="48"/>
      <c r="H211" s="2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3"/>
      <c r="B212" s="25" t="s">
        <v>141</v>
      </c>
      <c r="C212" s="26" t="s">
        <v>91</v>
      </c>
      <c r="D212" s="27" t="s">
        <v>95</v>
      </c>
      <c r="E212" s="53"/>
      <c r="F212" s="28"/>
      <c r="G212" s="58"/>
      <c r="H212" s="54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3"/>
      <c r="B213" s="33" t="s">
        <v>101</v>
      </c>
      <c r="C213" s="34">
        <f>C202+7</f>
        <v>46252</v>
      </c>
      <c r="D213" s="35">
        <v>0.6854166666666667</v>
      </c>
      <c r="E213" s="42">
        <v>7.0</v>
      </c>
      <c r="F213" s="37" t="s">
        <v>102</v>
      </c>
      <c r="G213" s="38">
        <v>8.0</v>
      </c>
      <c r="H213" s="4" t="s">
        <v>123</v>
      </c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3"/>
      <c r="B214" s="50"/>
      <c r="C214" s="45"/>
      <c r="D214" s="35">
        <v>0.6902777777777778</v>
      </c>
      <c r="E214" s="42">
        <v>10.0</v>
      </c>
      <c r="F214" s="37" t="s">
        <v>102</v>
      </c>
      <c r="G214" s="75">
        <v>2.0</v>
      </c>
      <c r="H214" s="2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3"/>
      <c r="B215" s="50"/>
      <c r="C215" s="45"/>
      <c r="D215" s="35">
        <v>0.6951388888888889</v>
      </c>
      <c r="E215" s="42">
        <v>1.0</v>
      </c>
      <c r="F215" s="37" t="s">
        <v>102</v>
      </c>
      <c r="G215" s="38">
        <v>4.0</v>
      </c>
      <c r="H215" s="2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3"/>
      <c r="B216" s="50"/>
      <c r="C216" s="45"/>
      <c r="D216" s="35">
        <v>0.7000000000000001</v>
      </c>
      <c r="E216" s="46" t="s">
        <v>111</v>
      </c>
      <c r="F216" s="57"/>
      <c r="G216" s="48"/>
      <c r="H216" s="11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3"/>
      <c r="B217" s="50"/>
      <c r="C217" s="45"/>
      <c r="D217" s="56"/>
      <c r="E217" s="45"/>
      <c r="F217" s="57"/>
      <c r="G217" s="48"/>
      <c r="H217" s="2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3"/>
      <c r="B218" s="33" t="s">
        <v>112</v>
      </c>
      <c r="C218" s="34">
        <f>C213+2</f>
        <v>46254</v>
      </c>
      <c r="D218" s="35">
        <v>0.6854166666666667</v>
      </c>
      <c r="E218" s="42">
        <v>11.0</v>
      </c>
      <c r="F218" s="37" t="s">
        <v>102</v>
      </c>
      <c r="G218" s="38">
        <v>5.0</v>
      </c>
      <c r="H218" s="2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3"/>
      <c r="B219" s="50"/>
      <c r="C219" s="45"/>
      <c r="D219" s="35">
        <v>0.6902777777777778</v>
      </c>
      <c r="E219" s="42">
        <v>6.0</v>
      </c>
      <c r="F219" s="37" t="s">
        <v>102</v>
      </c>
      <c r="G219" s="38">
        <v>3.0</v>
      </c>
      <c r="H219" s="2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3"/>
      <c r="B220" s="2"/>
      <c r="C220" s="49"/>
      <c r="D220" s="59">
        <v>0.6951388888888889</v>
      </c>
      <c r="E220" s="66" t="s">
        <v>106</v>
      </c>
      <c r="F220" s="37" t="s">
        <v>102</v>
      </c>
      <c r="G220" s="75" t="s">
        <v>106</v>
      </c>
      <c r="H220" s="2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3"/>
      <c r="B221" s="2"/>
      <c r="C221" s="49"/>
      <c r="D221" s="59">
        <v>0.7000000000000001</v>
      </c>
      <c r="E221" s="46" t="s">
        <v>111</v>
      </c>
      <c r="F221" s="2"/>
      <c r="G221" s="48"/>
      <c r="H221" s="2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3"/>
      <c r="B222" s="3"/>
      <c r="C222" s="15"/>
      <c r="D222" s="15"/>
      <c r="E222" s="15"/>
      <c r="F222" s="15"/>
      <c r="G222" s="48"/>
      <c r="H222" s="2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3"/>
      <c r="B223" s="25" t="s">
        <v>142</v>
      </c>
      <c r="C223" s="26" t="s">
        <v>91</v>
      </c>
      <c r="D223" s="27" t="s">
        <v>95</v>
      </c>
      <c r="E223" s="53"/>
      <c r="F223" s="28"/>
      <c r="G223" s="58"/>
      <c r="H223" s="54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3"/>
      <c r="B224" s="33" t="s">
        <v>101</v>
      </c>
      <c r="C224" s="34">
        <f>C213+7</f>
        <v>46259</v>
      </c>
      <c r="D224" s="35">
        <v>0.6854166666666667</v>
      </c>
      <c r="E224" s="42">
        <v>3.0</v>
      </c>
      <c r="F224" s="37" t="s">
        <v>102</v>
      </c>
      <c r="G224" s="38">
        <v>10.0</v>
      </c>
      <c r="H224" s="4" t="s">
        <v>143</v>
      </c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3"/>
      <c r="B225" s="50"/>
      <c r="C225" s="45"/>
      <c r="D225" s="35">
        <v>0.6902777777777778</v>
      </c>
      <c r="E225" s="42">
        <v>8.0</v>
      </c>
      <c r="F225" s="37" t="s">
        <v>102</v>
      </c>
      <c r="G225" s="38">
        <v>1.0</v>
      </c>
      <c r="H225" s="2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3"/>
      <c r="B226" s="50"/>
      <c r="C226" s="45"/>
      <c r="D226" s="35">
        <v>0.6951388888888889</v>
      </c>
      <c r="E226" s="42">
        <v>2.0</v>
      </c>
      <c r="F226" s="37" t="s">
        <v>102</v>
      </c>
      <c r="G226" s="38">
        <v>7.0</v>
      </c>
      <c r="H226" s="2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3"/>
      <c r="B227" s="50"/>
      <c r="C227" s="45"/>
      <c r="D227" s="35">
        <v>0.7000000000000001</v>
      </c>
      <c r="E227" s="46" t="s">
        <v>111</v>
      </c>
      <c r="F227" s="57"/>
      <c r="G227" s="48"/>
      <c r="H227" s="2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3"/>
      <c r="B228" s="50"/>
      <c r="C228" s="45"/>
      <c r="D228" s="56"/>
      <c r="E228" s="45"/>
      <c r="F228" s="57"/>
      <c r="G228" s="48"/>
      <c r="H228" s="2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3"/>
      <c r="B229" s="33" t="s">
        <v>112</v>
      </c>
      <c r="C229" s="34">
        <f>C224+2</f>
        <v>46261</v>
      </c>
      <c r="D229" s="35">
        <v>0.6854166666666667</v>
      </c>
      <c r="E229" s="42">
        <v>4.0</v>
      </c>
      <c r="F229" s="37" t="s">
        <v>102</v>
      </c>
      <c r="G229" s="38">
        <v>5.0</v>
      </c>
      <c r="H229" s="2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3"/>
      <c r="B230" s="50"/>
      <c r="C230" s="45"/>
      <c r="D230" s="35">
        <v>0.6902777777777778</v>
      </c>
      <c r="E230" s="42">
        <v>11.0</v>
      </c>
      <c r="F230" s="37" t="s">
        <v>102</v>
      </c>
      <c r="G230" s="38">
        <v>9.0</v>
      </c>
      <c r="H230" s="2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3"/>
      <c r="B231" s="2"/>
      <c r="C231" s="49"/>
      <c r="D231" s="59">
        <v>0.6951388888888889</v>
      </c>
      <c r="E231" s="66" t="s">
        <v>106</v>
      </c>
      <c r="F231" s="91" t="s">
        <v>102</v>
      </c>
      <c r="G231" s="75" t="s">
        <v>106</v>
      </c>
      <c r="H231" s="2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3"/>
      <c r="B232" s="2"/>
      <c r="C232" s="49"/>
      <c r="D232" s="59">
        <v>0.7000000000000001</v>
      </c>
      <c r="E232" s="46" t="s">
        <v>111</v>
      </c>
      <c r="F232" s="2"/>
      <c r="G232" s="2"/>
      <c r="H232" s="2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3"/>
      <c r="B233" s="3"/>
      <c r="C233" s="15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3"/>
      <c r="B234" s="25" t="s">
        <v>144</v>
      </c>
      <c r="C234" s="26" t="s">
        <v>91</v>
      </c>
      <c r="D234" s="27" t="s">
        <v>95</v>
      </c>
      <c r="E234" s="53"/>
      <c r="F234" s="28"/>
      <c r="G234" s="58"/>
      <c r="H234" s="54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3"/>
      <c r="B235" s="33" t="s">
        <v>101</v>
      </c>
      <c r="C235" s="34">
        <f>C224+7</f>
        <v>46266</v>
      </c>
      <c r="D235" s="35">
        <v>0.6854166666666667</v>
      </c>
      <c r="E235" s="67"/>
      <c r="F235" s="37" t="s">
        <v>102</v>
      </c>
      <c r="G235" s="48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3"/>
      <c r="B236" s="50"/>
      <c r="C236" s="45"/>
      <c r="D236" s="35">
        <v>0.6902777777777778</v>
      </c>
      <c r="E236" s="67"/>
      <c r="F236" s="37" t="s">
        <v>102</v>
      </c>
      <c r="G236" s="48"/>
      <c r="H236" s="1" t="s">
        <v>106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3"/>
      <c r="B237" s="50"/>
      <c r="C237" s="45"/>
      <c r="D237" s="35">
        <v>0.6951388888888889</v>
      </c>
      <c r="E237" s="67"/>
      <c r="F237" s="37" t="s">
        <v>102</v>
      </c>
      <c r="G237" s="48"/>
      <c r="H237" s="2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3"/>
      <c r="B238" s="50"/>
      <c r="C238" s="45"/>
      <c r="D238" s="35">
        <v>0.7000000000000001</v>
      </c>
      <c r="E238" s="46" t="s">
        <v>111</v>
      </c>
      <c r="F238" s="57"/>
      <c r="G238" s="48"/>
      <c r="H238" s="2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3"/>
      <c r="B239" s="50"/>
      <c r="C239" s="45"/>
      <c r="D239" s="56"/>
      <c r="E239" s="45"/>
      <c r="F239" s="57"/>
      <c r="G239" s="48"/>
      <c r="H239" s="2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3"/>
      <c r="B240" s="33" t="s">
        <v>112</v>
      </c>
      <c r="C240" s="34">
        <f>C235+2</f>
        <v>46268</v>
      </c>
      <c r="D240" s="35">
        <v>0.6854166666666667</v>
      </c>
      <c r="E240" s="67"/>
      <c r="F240" s="37" t="s">
        <v>102</v>
      </c>
      <c r="G240" s="48"/>
      <c r="H240" s="2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3"/>
      <c r="B241" s="50"/>
      <c r="C241" s="45"/>
      <c r="D241" s="35">
        <v>0.6902777777777778</v>
      </c>
      <c r="E241" s="67"/>
      <c r="F241" s="37" t="s">
        <v>102</v>
      </c>
      <c r="G241" s="48"/>
      <c r="H241" s="2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3"/>
      <c r="B242" s="2"/>
      <c r="C242" s="49"/>
      <c r="D242" s="59">
        <v>0.6951388888888889</v>
      </c>
      <c r="E242" s="67"/>
      <c r="F242" s="37" t="s">
        <v>102</v>
      </c>
      <c r="G242" s="48"/>
      <c r="H242" s="2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3"/>
      <c r="B243" s="2"/>
      <c r="C243" s="49"/>
      <c r="D243" s="59">
        <v>0.7000000000000001</v>
      </c>
      <c r="E243" s="46" t="s">
        <v>111</v>
      </c>
      <c r="F243" s="2"/>
      <c r="G243" s="2"/>
      <c r="H243" s="2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3"/>
      <c r="B244" s="3"/>
      <c r="C244" s="15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3"/>
      <c r="B245" s="25" t="s">
        <v>145</v>
      </c>
      <c r="C245" s="26" t="s">
        <v>91</v>
      </c>
      <c r="D245" s="27" t="s">
        <v>95</v>
      </c>
      <c r="E245" s="53"/>
      <c r="F245" s="28"/>
      <c r="G245" s="58"/>
      <c r="H245" s="54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3"/>
      <c r="B246" s="33" t="s">
        <v>101</v>
      </c>
      <c r="C246" s="34">
        <f>C235+7</f>
        <v>46273</v>
      </c>
      <c r="D246" s="35">
        <v>0.6854166666666667</v>
      </c>
      <c r="E246" s="67"/>
      <c r="F246" s="37" t="s">
        <v>102</v>
      </c>
      <c r="G246" s="48"/>
      <c r="H246" s="2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3"/>
      <c r="B247" s="50"/>
      <c r="C247" s="45"/>
      <c r="D247" s="35">
        <v>0.6902777777777778</v>
      </c>
      <c r="E247" s="67"/>
      <c r="F247" s="37" t="s">
        <v>102</v>
      </c>
      <c r="G247" s="48"/>
      <c r="H247" s="2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3"/>
      <c r="B248" s="50"/>
      <c r="C248" s="45"/>
      <c r="D248" s="35">
        <v>0.6951388888888889</v>
      </c>
      <c r="E248" s="67"/>
      <c r="F248" s="37" t="s">
        <v>102</v>
      </c>
      <c r="G248" s="48"/>
      <c r="H248" s="2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3"/>
      <c r="B249" s="50"/>
      <c r="C249" s="45"/>
      <c r="D249" s="35">
        <v>0.7000000000000001</v>
      </c>
      <c r="E249" s="46" t="s">
        <v>111</v>
      </c>
      <c r="F249" s="57"/>
      <c r="G249" s="48"/>
      <c r="H249" s="2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3"/>
      <c r="B250" s="50"/>
      <c r="C250" s="45"/>
      <c r="D250" s="56"/>
      <c r="E250" s="45"/>
      <c r="F250" s="57"/>
      <c r="G250" s="48"/>
      <c r="H250" s="2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3"/>
      <c r="B251" s="33" t="s">
        <v>112</v>
      </c>
      <c r="C251" s="34">
        <f>C246+2</f>
        <v>46275</v>
      </c>
      <c r="D251" s="35">
        <v>0.6854166666666667</v>
      </c>
      <c r="E251" s="67"/>
      <c r="F251" s="37" t="s">
        <v>102</v>
      </c>
      <c r="G251" s="48"/>
      <c r="H251" s="2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3"/>
      <c r="B252" s="50"/>
      <c r="C252" s="45"/>
      <c r="D252" s="35">
        <v>0.6902777777777778</v>
      </c>
      <c r="E252" s="67"/>
      <c r="F252" s="37" t="s">
        <v>102</v>
      </c>
      <c r="G252" s="48"/>
      <c r="H252" s="2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3"/>
      <c r="B253" s="2"/>
      <c r="C253" s="49"/>
      <c r="D253" s="59">
        <v>0.6951388888888889</v>
      </c>
      <c r="E253" s="67"/>
      <c r="F253" s="37" t="s">
        <v>102</v>
      </c>
      <c r="G253" s="48"/>
      <c r="H253" s="2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3"/>
      <c r="B254" s="2"/>
      <c r="C254" s="49"/>
      <c r="D254" s="59">
        <v>0.7000000000000001</v>
      </c>
      <c r="E254" s="46" t="s">
        <v>111</v>
      </c>
      <c r="F254" s="2"/>
      <c r="G254" s="2"/>
      <c r="H254" s="2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3"/>
      <c r="B255" s="3"/>
      <c r="C255" s="15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3"/>
      <c r="B256" s="25" t="s">
        <v>145</v>
      </c>
      <c r="C256" s="26" t="s">
        <v>91</v>
      </c>
      <c r="D256" s="27" t="s">
        <v>95</v>
      </c>
      <c r="E256" s="53"/>
      <c r="F256" s="28"/>
      <c r="G256" s="58"/>
      <c r="H256" s="54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3"/>
      <c r="B257" s="33" t="s">
        <v>101</v>
      </c>
      <c r="C257" s="34">
        <f>C246+7</f>
        <v>46280</v>
      </c>
      <c r="D257" s="35">
        <v>0.6854166666666667</v>
      </c>
      <c r="E257" s="67"/>
      <c r="F257" s="37" t="s">
        <v>102</v>
      </c>
      <c r="G257" s="48"/>
      <c r="H257" s="2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3"/>
      <c r="B258" s="50"/>
      <c r="C258" s="45"/>
      <c r="D258" s="35">
        <v>0.6902777777777778</v>
      </c>
      <c r="E258" s="67"/>
      <c r="F258" s="37" t="s">
        <v>102</v>
      </c>
      <c r="G258" s="48"/>
      <c r="H258" s="2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3"/>
      <c r="B259" s="50"/>
      <c r="C259" s="45"/>
      <c r="D259" s="35">
        <v>0.6951388888888889</v>
      </c>
      <c r="E259" s="67"/>
      <c r="F259" s="37" t="s">
        <v>102</v>
      </c>
      <c r="G259" s="48"/>
      <c r="H259" s="2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3"/>
      <c r="B260" s="50"/>
      <c r="C260" s="45"/>
      <c r="D260" s="35">
        <v>0.7000000000000001</v>
      </c>
      <c r="E260" s="46" t="s">
        <v>111</v>
      </c>
      <c r="F260" s="57"/>
      <c r="G260" s="48"/>
      <c r="H260" s="2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3"/>
      <c r="B261" s="50"/>
      <c r="C261" s="45"/>
      <c r="D261" s="56"/>
      <c r="E261" s="45"/>
      <c r="F261" s="57"/>
      <c r="G261" s="48"/>
      <c r="H261" s="2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3"/>
      <c r="B262" s="33" t="s">
        <v>112</v>
      </c>
      <c r="C262" s="34">
        <f>C257+2</f>
        <v>46282</v>
      </c>
      <c r="D262" s="35">
        <v>0.6854166666666667</v>
      </c>
      <c r="E262" s="67"/>
      <c r="F262" s="37" t="s">
        <v>102</v>
      </c>
      <c r="G262" s="48"/>
      <c r="H262" s="2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3"/>
      <c r="B263" s="50"/>
      <c r="C263" s="45"/>
      <c r="D263" s="35">
        <v>0.6902777777777778</v>
      </c>
      <c r="E263" s="67"/>
      <c r="F263" s="37" t="s">
        <v>102</v>
      </c>
      <c r="G263" s="48"/>
      <c r="H263" s="2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3"/>
      <c r="B264" s="2"/>
      <c r="C264" s="49"/>
      <c r="D264" s="59">
        <v>0.6951388888888889</v>
      </c>
      <c r="E264" s="67"/>
      <c r="F264" s="37" t="s">
        <v>102</v>
      </c>
      <c r="G264" s="48"/>
      <c r="H264" s="2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3"/>
      <c r="B265" s="2"/>
      <c r="C265" s="49"/>
      <c r="D265" s="59">
        <v>0.7000000000000001</v>
      </c>
      <c r="E265" s="46" t="s">
        <v>111</v>
      </c>
      <c r="F265" s="2"/>
      <c r="G265" s="2"/>
      <c r="H265" s="2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3"/>
      <c r="B266" s="3"/>
      <c r="C266" s="15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3"/>
      <c r="B267" s="3"/>
      <c r="C267" s="15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3"/>
      <c r="B268" s="3"/>
      <c r="C268" s="15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3"/>
      <c r="B269" s="3"/>
      <c r="C269" s="15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3"/>
      <c r="B270" s="3"/>
      <c r="C270" s="15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3"/>
      <c r="B271" s="3"/>
      <c r="C271" s="15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3"/>
      <c r="B272" s="3"/>
      <c r="C272" s="15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3"/>
      <c r="B273" s="3"/>
      <c r="C273" s="15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3"/>
      <c r="B274" s="3"/>
      <c r="C274" s="15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3"/>
      <c r="B275" s="3"/>
      <c r="C275" s="15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3"/>
      <c r="B276" s="3"/>
      <c r="C276" s="15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3"/>
      <c r="B277" s="3"/>
      <c r="C277" s="15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3"/>
      <c r="B278" s="3"/>
      <c r="C278" s="15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3"/>
      <c r="B279" s="3"/>
      <c r="C279" s="15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3"/>
      <c r="B280" s="3"/>
      <c r="C280" s="15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3"/>
      <c r="B281" s="3"/>
      <c r="C281" s="15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3"/>
      <c r="B282" s="3"/>
      <c r="C282" s="15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3"/>
      <c r="B283" s="3"/>
      <c r="C283" s="15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3"/>
      <c r="B284" s="3"/>
      <c r="C284" s="15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3"/>
      <c r="B285" s="3"/>
      <c r="C285" s="15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3"/>
      <c r="B286" s="3"/>
      <c r="C286" s="15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3"/>
      <c r="B287" s="3"/>
      <c r="C287" s="15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3"/>
      <c r="B288" s="3"/>
      <c r="C288" s="15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3"/>
      <c r="B289" s="3"/>
      <c r="C289" s="15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3"/>
      <c r="B290" s="3"/>
      <c r="C290" s="15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3"/>
      <c r="B291" s="3"/>
      <c r="C291" s="15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3"/>
      <c r="B292" s="3"/>
      <c r="C292" s="15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3"/>
      <c r="B293" s="3"/>
      <c r="C293" s="15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3"/>
      <c r="B294" s="3"/>
      <c r="C294" s="15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3"/>
      <c r="B295" s="3"/>
      <c r="C295" s="15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3"/>
      <c r="B296" s="3"/>
      <c r="C296" s="15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3"/>
      <c r="B297" s="3"/>
      <c r="C297" s="15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3"/>
      <c r="B298" s="3"/>
      <c r="C298" s="15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3"/>
      <c r="B299" s="3"/>
      <c r="C299" s="15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3"/>
      <c r="B300" s="3"/>
      <c r="C300" s="15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3"/>
      <c r="B301" s="3"/>
      <c r="C301" s="15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3"/>
      <c r="B302" s="3"/>
      <c r="C302" s="15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3"/>
      <c r="B303" s="3"/>
      <c r="C303" s="15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3"/>
      <c r="B304" s="3"/>
      <c r="C304" s="15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3"/>
      <c r="B305" s="3"/>
      <c r="C305" s="15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3"/>
      <c r="B306" s="3"/>
      <c r="C306" s="15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3"/>
      <c r="B307" s="3"/>
      <c r="C307" s="15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3"/>
      <c r="B308" s="3"/>
      <c r="C308" s="15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3"/>
      <c r="B309" s="3"/>
      <c r="C309" s="15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3"/>
      <c r="B310" s="3"/>
      <c r="C310" s="15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3"/>
      <c r="B311" s="3"/>
      <c r="C311" s="15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3"/>
      <c r="B312" s="3"/>
      <c r="C312" s="15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3"/>
      <c r="B313" s="3"/>
      <c r="C313" s="15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3"/>
      <c r="B314" s="3"/>
      <c r="C314" s="15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3"/>
      <c r="B315" s="3"/>
      <c r="C315" s="15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3"/>
      <c r="B316" s="3"/>
      <c r="C316" s="15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3"/>
      <c r="B317" s="3"/>
      <c r="C317" s="15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3"/>
      <c r="B318" s="3"/>
      <c r="C318" s="15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3"/>
      <c r="B319" s="3"/>
      <c r="C319" s="15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3"/>
      <c r="B320" s="3"/>
      <c r="C320" s="15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3"/>
      <c r="B321" s="3"/>
      <c r="C321" s="15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3"/>
      <c r="B322" s="3"/>
      <c r="C322" s="15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3"/>
      <c r="B323" s="3"/>
      <c r="C323" s="15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3"/>
      <c r="B324" s="3"/>
      <c r="C324" s="15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3"/>
      <c r="B325" s="3"/>
      <c r="C325" s="15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3"/>
      <c r="B326" s="3"/>
      <c r="C326" s="15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3"/>
      <c r="B327" s="3"/>
      <c r="C327" s="15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3"/>
      <c r="B328" s="3"/>
      <c r="C328" s="15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3"/>
      <c r="B329" s="3"/>
      <c r="C329" s="15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3"/>
      <c r="B330" s="3"/>
      <c r="C330" s="15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3"/>
      <c r="B331" s="3"/>
      <c r="C331" s="15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3"/>
      <c r="B332" s="3"/>
      <c r="C332" s="15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3"/>
      <c r="B333" s="3"/>
      <c r="C333" s="15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3"/>
      <c r="B334" s="3"/>
      <c r="C334" s="15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3"/>
      <c r="B335" s="3"/>
      <c r="C335" s="15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3"/>
      <c r="B336" s="3"/>
      <c r="C336" s="15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3"/>
      <c r="B337" s="3"/>
      <c r="C337" s="15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3"/>
      <c r="B338" s="3"/>
      <c r="C338" s="15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3"/>
      <c r="B339" s="3"/>
      <c r="C339" s="15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3"/>
      <c r="B340" s="3"/>
      <c r="C340" s="15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3"/>
      <c r="B341" s="3"/>
      <c r="C341" s="15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3"/>
      <c r="B342" s="3"/>
      <c r="C342" s="15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3"/>
      <c r="B343" s="3"/>
      <c r="C343" s="15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3"/>
      <c r="B344" s="3"/>
      <c r="C344" s="15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3"/>
      <c r="B345" s="3"/>
      <c r="C345" s="15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3"/>
      <c r="B346" s="3"/>
      <c r="C346" s="15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3"/>
      <c r="B347" s="3"/>
      <c r="C347" s="15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3"/>
      <c r="B348" s="3"/>
      <c r="C348" s="15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3"/>
      <c r="B349" s="3"/>
      <c r="C349" s="15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3"/>
      <c r="B350" s="3"/>
      <c r="C350" s="15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3"/>
      <c r="B351" s="3"/>
      <c r="C351" s="15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3"/>
      <c r="B352" s="3"/>
      <c r="C352" s="15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3"/>
      <c r="B353" s="3"/>
      <c r="C353" s="15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3"/>
      <c r="B354" s="3"/>
      <c r="C354" s="15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3"/>
      <c r="B355" s="3"/>
      <c r="C355" s="15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3"/>
      <c r="B356" s="3"/>
      <c r="C356" s="15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3"/>
      <c r="B357" s="3"/>
      <c r="C357" s="15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3"/>
      <c r="B358" s="3"/>
      <c r="C358" s="15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3"/>
      <c r="B359" s="3"/>
      <c r="C359" s="15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3"/>
      <c r="B360" s="3"/>
      <c r="C360" s="15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3"/>
      <c r="B361" s="3"/>
      <c r="C361" s="15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3"/>
      <c r="B362" s="3"/>
      <c r="C362" s="15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3"/>
      <c r="B363" s="3"/>
      <c r="C363" s="15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3"/>
      <c r="B364" s="3"/>
      <c r="C364" s="15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3"/>
      <c r="B365" s="3"/>
      <c r="C365" s="15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3"/>
      <c r="B366" s="3"/>
      <c r="C366" s="15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3"/>
      <c r="B367" s="3"/>
      <c r="C367" s="15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3"/>
      <c r="B368" s="3"/>
      <c r="C368" s="15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3"/>
      <c r="B369" s="3"/>
      <c r="C369" s="15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3"/>
      <c r="B370" s="3"/>
      <c r="C370" s="15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3"/>
      <c r="B371" s="3"/>
      <c r="C371" s="15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3"/>
      <c r="B372" s="3"/>
      <c r="C372" s="15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3"/>
      <c r="B373" s="3"/>
      <c r="C373" s="15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3"/>
      <c r="B374" s="3"/>
      <c r="C374" s="15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3"/>
      <c r="B375" s="3"/>
      <c r="C375" s="15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3"/>
      <c r="B376" s="3"/>
      <c r="C376" s="15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3"/>
      <c r="B377" s="3"/>
      <c r="C377" s="15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3"/>
      <c r="B378" s="3"/>
      <c r="C378" s="15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3"/>
      <c r="B379" s="3"/>
      <c r="C379" s="15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3"/>
      <c r="B380" s="3"/>
      <c r="C380" s="15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3"/>
      <c r="B381" s="3"/>
      <c r="C381" s="15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3"/>
      <c r="B382" s="3"/>
      <c r="C382" s="15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3"/>
      <c r="B383" s="3"/>
      <c r="C383" s="15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3"/>
      <c r="B384" s="3"/>
      <c r="C384" s="15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3"/>
      <c r="B385" s="3"/>
      <c r="C385" s="15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3"/>
      <c r="B386" s="3"/>
      <c r="C386" s="15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3"/>
      <c r="B387" s="3"/>
      <c r="C387" s="15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3"/>
      <c r="B388" s="3"/>
      <c r="C388" s="15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3"/>
      <c r="B389" s="3"/>
      <c r="C389" s="15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3"/>
      <c r="B390" s="3"/>
      <c r="C390" s="15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3"/>
      <c r="B391" s="3"/>
      <c r="C391" s="15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3"/>
      <c r="B392" s="3"/>
      <c r="C392" s="15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3"/>
      <c r="B393" s="3"/>
      <c r="C393" s="15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3"/>
      <c r="B394" s="3"/>
      <c r="C394" s="15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3"/>
      <c r="B395" s="3"/>
      <c r="C395" s="15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3"/>
      <c r="B396" s="3"/>
      <c r="C396" s="15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3"/>
      <c r="B397" s="3"/>
      <c r="C397" s="15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3"/>
      <c r="B398" s="3"/>
      <c r="C398" s="15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3"/>
      <c r="B399" s="3"/>
      <c r="C399" s="15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3"/>
      <c r="B400" s="3"/>
      <c r="C400" s="15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3"/>
      <c r="B401" s="3"/>
      <c r="C401" s="15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3"/>
      <c r="B402" s="3"/>
      <c r="C402" s="15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3"/>
      <c r="B403" s="3"/>
      <c r="C403" s="15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3"/>
      <c r="B404" s="3"/>
      <c r="C404" s="15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3"/>
      <c r="B405" s="3"/>
      <c r="C405" s="15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3"/>
      <c r="B406" s="3"/>
      <c r="C406" s="15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3"/>
      <c r="B407" s="3"/>
      <c r="C407" s="15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3"/>
      <c r="B408" s="3"/>
      <c r="C408" s="15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3"/>
      <c r="B409" s="3"/>
      <c r="C409" s="15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3"/>
      <c r="B410" s="3"/>
      <c r="C410" s="15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3"/>
      <c r="B411" s="3"/>
      <c r="C411" s="15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3"/>
      <c r="B412" s="3"/>
      <c r="C412" s="15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3"/>
      <c r="B413" s="3"/>
      <c r="C413" s="15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3"/>
      <c r="B414" s="3"/>
      <c r="C414" s="15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3"/>
      <c r="B415" s="3"/>
      <c r="C415" s="15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3"/>
      <c r="B416" s="3"/>
      <c r="C416" s="15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3"/>
      <c r="B417" s="3"/>
      <c r="C417" s="15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3"/>
      <c r="B418" s="3"/>
      <c r="C418" s="15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3"/>
      <c r="B419" s="3"/>
      <c r="C419" s="15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3"/>
      <c r="B420" s="3"/>
      <c r="C420" s="15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3"/>
      <c r="B421" s="3"/>
      <c r="C421" s="15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3"/>
      <c r="B422" s="3"/>
      <c r="C422" s="15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3"/>
      <c r="B423" s="3"/>
      <c r="C423" s="15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3"/>
      <c r="B424" s="3"/>
      <c r="C424" s="15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3"/>
      <c r="B425" s="3"/>
      <c r="C425" s="15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3"/>
      <c r="B426" s="3"/>
      <c r="C426" s="15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3"/>
      <c r="B427" s="3"/>
      <c r="C427" s="15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3"/>
      <c r="B428" s="3"/>
      <c r="C428" s="15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3"/>
      <c r="B429" s="3"/>
      <c r="C429" s="15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3"/>
      <c r="B430" s="3"/>
      <c r="C430" s="15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3"/>
      <c r="B431" s="3"/>
      <c r="C431" s="15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3"/>
      <c r="B432" s="3"/>
      <c r="C432" s="15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3"/>
      <c r="B433" s="3"/>
      <c r="C433" s="15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3"/>
      <c r="B434" s="3"/>
      <c r="C434" s="15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3"/>
      <c r="B435" s="3"/>
      <c r="C435" s="15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3"/>
      <c r="B436" s="3"/>
      <c r="C436" s="15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3"/>
      <c r="B437" s="3"/>
      <c r="C437" s="15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3"/>
      <c r="B438" s="3"/>
      <c r="C438" s="15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3"/>
      <c r="B439" s="3"/>
      <c r="C439" s="15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3"/>
      <c r="B440" s="3"/>
      <c r="C440" s="15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3"/>
      <c r="B441" s="3"/>
      <c r="C441" s="15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3"/>
      <c r="B442" s="3"/>
      <c r="C442" s="15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3"/>
      <c r="B443" s="3"/>
      <c r="C443" s="15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3"/>
      <c r="B444" s="3"/>
      <c r="C444" s="15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3"/>
      <c r="B445" s="3"/>
      <c r="C445" s="15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3"/>
      <c r="B446" s="3"/>
      <c r="C446" s="15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3"/>
      <c r="B447" s="3"/>
      <c r="C447" s="15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3"/>
      <c r="B448" s="3"/>
      <c r="C448" s="15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3"/>
      <c r="B449" s="3"/>
      <c r="C449" s="15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3"/>
      <c r="B450" s="3"/>
      <c r="C450" s="15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3"/>
      <c r="B451" s="3"/>
      <c r="C451" s="15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3"/>
      <c r="B452" s="3"/>
      <c r="C452" s="15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3"/>
      <c r="B453" s="3"/>
      <c r="C453" s="15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3"/>
      <c r="B454" s="3"/>
      <c r="C454" s="15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3"/>
      <c r="B455" s="3"/>
      <c r="C455" s="15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3"/>
      <c r="B456" s="3"/>
      <c r="C456" s="15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3"/>
      <c r="B457" s="3"/>
      <c r="C457" s="15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3"/>
      <c r="B458" s="3"/>
      <c r="C458" s="15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3"/>
      <c r="B459" s="3"/>
      <c r="C459" s="15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3"/>
      <c r="B460" s="3"/>
      <c r="C460" s="15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3"/>
      <c r="B461" s="3"/>
      <c r="C461" s="15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3"/>
      <c r="B462" s="3"/>
      <c r="C462" s="15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3"/>
      <c r="B463" s="3"/>
      <c r="C463" s="15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3"/>
      <c r="B464" s="3"/>
      <c r="C464" s="15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3"/>
      <c r="B465" s="3"/>
      <c r="C465" s="15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3"/>
      <c r="B466" s="3"/>
      <c r="C466" s="15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3"/>
      <c r="B467" s="3"/>
      <c r="C467" s="15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3"/>
      <c r="B468" s="3"/>
      <c r="C468" s="15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3"/>
      <c r="B469" s="3"/>
      <c r="C469" s="15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3"/>
      <c r="B470" s="3"/>
      <c r="C470" s="15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3"/>
      <c r="B471" s="3"/>
      <c r="C471" s="15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3"/>
      <c r="B472" s="3"/>
      <c r="C472" s="15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3"/>
      <c r="B473" s="3"/>
      <c r="C473" s="15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3"/>
      <c r="B474" s="3"/>
      <c r="C474" s="15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3"/>
      <c r="B475" s="3"/>
      <c r="C475" s="15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3"/>
      <c r="B476" s="3"/>
      <c r="C476" s="15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3"/>
      <c r="B477" s="3"/>
      <c r="C477" s="15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3"/>
      <c r="B478" s="3"/>
      <c r="C478" s="15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3"/>
      <c r="B479" s="3"/>
      <c r="C479" s="15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3"/>
      <c r="B480" s="3"/>
      <c r="C480" s="15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3"/>
      <c r="B481" s="3"/>
      <c r="C481" s="15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3"/>
      <c r="B482" s="3"/>
      <c r="C482" s="15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3"/>
      <c r="B483" s="3"/>
      <c r="C483" s="15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3"/>
      <c r="B484" s="3"/>
      <c r="C484" s="15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3"/>
      <c r="B485" s="3"/>
      <c r="C485" s="15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3"/>
      <c r="B486" s="3"/>
      <c r="C486" s="15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3"/>
      <c r="B487" s="3"/>
      <c r="C487" s="15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3"/>
      <c r="B488" s="3"/>
      <c r="C488" s="15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3"/>
      <c r="B489" s="3"/>
      <c r="C489" s="15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3"/>
      <c r="B490" s="3"/>
      <c r="C490" s="15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3"/>
      <c r="B491" s="3"/>
      <c r="C491" s="15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3"/>
      <c r="B492" s="3"/>
      <c r="C492" s="15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3"/>
      <c r="B493" s="3"/>
      <c r="C493" s="15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3"/>
      <c r="B494" s="3"/>
      <c r="C494" s="15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3"/>
      <c r="B495" s="3"/>
      <c r="C495" s="15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3"/>
      <c r="B496" s="3"/>
      <c r="C496" s="15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3"/>
      <c r="B497" s="3"/>
      <c r="C497" s="15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3"/>
      <c r="B498" s="3"/>
      <c r="C498" s="15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3"/>
      <c r="B499" s="3"/>
      <c r="C499" s="15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3"/>
      <c r="B500" s="3"/>
      <c r="C500" s="15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3"/>
      <c r="B501" s="3"/>
      <c r="C501" s="15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3"/>
      <c r="B502" s="3"/>
      <c r="C502" s="15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3"/>
      <c r="B503" s="3"/>
      <c r="C503" s="15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3"/>
      <c r="B504" s="3"/>
      <c r="C504" s="15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3"/>
      <c r="B505" s="3"/>
      <c r="C505" s="15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3"/>
      <c r="B506" s="3"/>
      <c r="C506" s="15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3"/>
      <c r="B507" s="3"/>
      <c r="C507" s="15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3"/>
      <c r="B508" s="3"/>
      <c r="C508" s="15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3"/>
      <c r="B509" s="3"/>
      <c r="C509" s="15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3"/>
      <c r="B510" s="3"/>
      <c r="C510" s="15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3"/>
      <c r="B511" s="3"/>
      <c r="C511" s="15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3"/>
      <c r="B512" s="3"/>
      <c r="C512" s="15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3"/>
      <c r="B513" s="3"/>
      <c r="C513" s="15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3"/>
      <c r="B514" s="3"/>
      <c r="C514" s="15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3"/>
      <c r="B515" s="3"/>
      <c r="C515" s="15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3"/>
      <c r="B516" s="3"/>
      <c r="C516" s="15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3"/>
      <c r="B517" s="3"/>
      <c r="C517" s="15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3"/>
      <c r="B518" s="3"/>
      <c r="C518" s="15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3"/>
      <c r="B519" s="3"/>
      <c r="C519" s="15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3"/>
      <c r="B520" s="3"/>
      <c r="C520" s="15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3"/>
      <c r="B521" s="3"/>
      <c r="C521" s="15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3"/>
      <c r="B522" s="3"/>
      <c r="C522" s="15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3"/>
      <c r="B523" s="3"/>
      <c r="C523" s="15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3"/>
      <c r="B524" s="3"/>
      <c r="C524" s="15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3"/>
      <c r="B525" s="3"/>
      <c r="C525" s="15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3"/>
      <c r="B526" s="3"/>
      <c r="C526" s="15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3"/>
      <c r="B527" s="3"/>
      <c r="C527" s="15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3"/>
      <c r="B528" s="3"/>
      <c r="C528" s="15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3"/>
      <c r="B529" s="3"/>
      <c r="C529" s="15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3"/>
      <c r="B530" s="3"/>
      <c r="C530" s="15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3"/>
      <c r="B531" s="3"/>
      <c r="C531" s="15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3"/>
      <c r="B532" s="3"/>
      <c r="C532" s="15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3"/>
      <c r="B533" s="3"/>
      <c r="C533" s="15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3"/>
      <c r="B534" s="3"/>
      <c r="C534" s="15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3"/>
      <c r="B535" s="3"/>
      <c r="C535" s="15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3"/>
      <c r="B536" s="3"/>
      <c r="C536" s="15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3"/>
      <c r="B537" s="3"/>
      <c r="C537" s="15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3"/>
      <c r="B538" s="3"/>
      <c r="C538" s="15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3"/>
      <c r="B539" s="3"/>
      <c r="C539" s="15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3"/>
      <c r="B540" s="3"/>
      <c r="C540" s="15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3"/>
      <c r="B541" s="3"/>
      <c r="C541" s="15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3"/>
      <c r="B542" s="3"/>
      <c r="C542" s="15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3"/>
      <c r="B543" s="3"/>
      <c r="C543" s="15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3"/>
      <c r="B544" s="3"/>
      <c r="C544" s="15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3"/>
      <c r="B545" s="3"/>
      <c r="C545" s="15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3"/>
      <c r="B546" s="3"/>
      <c r="C546" s="15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3"/>
      <c r="B547" s="3"/>
      <c r="C547" s="15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3"/>
      <c r="B548" s="3"/>
      <c r="C548" s="15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3"/>
      <c r="B549" s="3"/>
      <c r="C549" s="15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3"/>
      <c r="B550" s="3"/>
      <c r="C550" s="15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3"/>
      <c r="B551" s="3"/>
      <c r="C551" s="15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3"/>
      <c r="B552" s="3"/>
      <c r="C552" s="15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3"/>
      <c r="B553" s="3"/>
      <c r="C553" s="15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3"/>
      <c r="B554" s="3"/>
      <c r="C554" s="15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3"/>
      <c r="B555" s="3"/>
      <c r="C555" s="15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3"/>
      <c r="B556" s="3"/>
      <c r="C556" s="15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3"/>
      <c r="B557" s="3"/>
      <c r="C557" s="15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3"/>
      <c r="B558" s="3"/>
      <c r="C558" s="15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3"/>
      <c r="B559" s="3"/>
      <c r="C559" s="15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3"/>
      <c r="B560" s="3"/>
      <c r="C560" s="15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3"/>
      <c r="B561" s="3"/>
      <c r="C561" s="15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3"/>
      <c r="B562" s="3"/>
      <c r="C562" s="15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3"/>
      <c r="B563" s="3"/>
      <c r="C563" s="15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3"/>
      <c r="B564" s="3"/>
      <c r="C564" s="15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3"/>
      <c r="B565" s="3"/>
      <c r="C565" s="15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3"/>
      <c r="B566" s="3"/>
      <c r="C566" s="15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3"/>
      <c r="B567" s="3"/>
      <c r="C567" s="15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3"/>
      <c r="B568" s="3"/>
      <c r="C568" s="15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3"/>
      <c r="B569" s="3"/>
      <c r="C569" s="15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3"/>
      <c r="B570" s="3"/>
      <c r="C570" s="15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3"/>
      <c r="B571" s="3"/>
      <c r="C571" s="15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3"/>
      <c r="B572" s="3"/>
      <c r="C572" s="15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3"/>
      <c r="B573" s="3"/>
      <c r="C573" s="15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3"/>
      <c r="B574" s="3"/>
      <c r="C574" s="15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3"/>
      <c r="B575" s="3"/>
      <c r="C575" s="15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3"/>
      <c r="B576" s="3"/>
      <c r="C576" s="15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3"/>
      <c r="B577" s="3"/>
      <c r="C577" s="15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3"/>
      <c r="B578" s="3"/>
      <c r="C578" s="15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3"/>
      <c r="B579" s="3"/>
      <c r="C579" s="15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3"/>
      <c r="B580" s="3"/>
      <c r="C580" s="15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3"/>
      <c r="B581" s="3"/>
      <c r="C581" s="15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3"/>
      <c r="B582" s="3"/>
      <c r="C582" s="15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3"/>
      <c r="B583" s="3"/>
      <c r="C583" s="15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3"/>
      <c r="B584" s="3"/>
      <c r="C584" s="15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3"/>
      <c r="B585" s="3"/>
      <c r="C585" s="15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3"/>
      <c r="B586" s="3"/>
      <c r="C586" s="15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3"/>
      <c r="B587" s="3"/>
      <c r="C587" s="15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3"/>
      <c r="B588" s="3"/>
      <c r="C588" s="15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3"/>
      <c r="B589" s="3"/>
      <c r="C589" s="15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3"/>
      <c r="B590" s="3"/>
      <c r="C590" s="15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3"/>
      <c r="B591" s="3"/>
      <c r="C591" s="15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3"/>
      <c r="B592" s="3"/>
      <c r="C592" s="15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3"/>
      <c r="B593" s="3"/>
      <c r="C593" s="15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3"/>
      <c r="B594" s="3"/>
      <c r="C594" s="15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3"/>
      <c r="B595" s="3"/>
      <c r="C595" s="15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3"/>
      <c r="B596" s="3"/>
      <c r="C596" s="15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3"/>
      <c r="B597" s="3"/>
      <c r="C597" s="15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3"/>
      <c r="B598" s="3"/>
      <c r="C598" s="15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3"/>
      <c r="B599" s="3"/>
      <c r="C599" s="15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3"/>
      <c r="B600" s="3"/>
      <c r="C600" s="15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3"/>
      <c r="B601" s="3"/>
      <c r="C601" s="15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3"/>
      <c r="B602" s="3"/>
      <c r="C602" s="15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3"/>
      <c r="B603" s="3"/>
      <c r="C603" s="15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3"/>
      <c r="B604" s="3"/>
      <c r="C604" s="15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3"/>
      <c r="B605" s="3"/>
      <c r="C605" s="15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3"/>
      <c r="B606" s="3"/>
      <c r="C606" s="15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3"/>
      <c r="B607" s="3"/>
      <c r="C607" s="15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3"/>
      <c r="B608" s="3"/>
      <c r="C608" s="15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3"/>
      <c r="B609" s="3"/>
      <c r="C609" s="15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3"/>
      <c r="B610" s="3"/>
      <c r="C610" s="15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3"/>
      <c r="B611" s="3"/>
      <c r="C611" s="15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3"/>
      <c r="B612" s="3"/>
      <c r="C612" s="15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3"/>
      <c r="B613" s="3"/>
      <c r="C613" s="15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3"/>
      <c r="B614" s="3"/>
      <c r="C614" s="15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3"/>
      <c r="B615" s="3"/>
      <c r="C615" s="15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3"/>
      <c r="B616" s="3"/>
      <c r="C616" s="15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3"/>
      <c r="B617" s="3"/>
      <c r="C617" s="15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3"/>
      <c r="B618" s="3"/>
      <c r="C618" s="15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3"/>
      <c r="B619" s="3"/>
      <c r="C619" s="15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3"/>
      <c r="B620" s="3"/>
      <c r="C620" s="15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3"/>
      <c r="B621" s="3"/>
      <c r="C621" s="15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3"/>
      <c r="B622" s="3"/>
      <c r="C622" s="15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3"/>
      <c r="B623" s="3"/>
      <c r="C623" s="15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3"/>
      <c r="B624" s="3"/>
      <c r="C624" s="15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3"/>
      <c r="B625" s="3"/>
      <c r="C625" s="15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3"/>
      <c r="B626" s="3"/>
      <c r="C626" s="15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3"/>
      <c r="B627" s="3"/>
      <c r="C627" s="15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3"/>
      <c r="B628" s="3"/>
      <c r="C628" s="15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3"/>
      <c r="B629" s="3"/>
      <c r="C629" s="15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3"/>
      <c r="B630" s="3"/>
      <c r="C630" s="15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3"/>
      <c r="B631" s="3"/>
      <c r="C631" s="15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3"/>
      <c r="B632" s="3"/>
      <c r="C632" s="15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3"/>
      <c r="B633" s="3"/>
      <c r="C633" s="15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3"/>
      <c r="B634" s="3"/>
      <c r="C634" s="15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3"/>
      <c r="B635" s="3"/>
      <c r="C635" s="15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3"/>
      <c r="B636" s="3"/>
      <c r="C636" s="15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3"/>
      <c r="B637" s="3"/>
      <c r="C637" s="15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3"/>
      <c r="B638" s="3"/>
      <c r="C638" s="15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3"/>
      <c r="B639" s="3"/>
      <c r="C639" s="15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3"/>
      <c r="B640" s="3"/>
      <c r="C640" s="15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3"/>
      <c r="B641" s="3"/>
      <c r="C641" s="15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3"/>
      <c r="B642" s="3"/>
      <c r="C642" s="15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3"/>
      <c r="B643" s="3"/>
      <c r="C643" s="15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3"/>
      <c r="B644" s="3"/>
      <c r="C644" s="15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3"/>
      <c r="B645" s="3"/>
      <c r="C645" s="15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3"/>
      <c r="B646" s="3"/>
      <c r="C646" s="15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3"/>
      <c r="B647" s="3"/>
      <c r="C647" s="15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3"/>
      <c r="B648" s="3"/>
      <c r="C648" s="15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3"/>
      <c r="B649" s="3"/>
      <c r="C649" s="15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3"/>
      <c r="B650" s="3"/>
      <c r="C650" s="15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3"/>
      <c r="B651" s="3"/>
      <c r="C651" s="15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3"/>
      <c r="B652" s="3"/>
      <c r="C652" s="15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3"/>
      <c r="B653" s="3"/>
      <c r="C653" s="15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3"/>
      <c r="B654" s="3"/>
      <c r="C654" s="15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3"/>
      <c r="B655" s="3"/>
      <c r="C655" s="15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3"/>
      <c r="B656" s="3"/>
      <c r="C656" s="15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3"/>
      <c r="B657" s="3"/>
      <c r="C657" s="15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3"/>
      <c r="B658" s="3"/>
      <c r="C658" s="15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3"/>
      <c r="B659" s="3"/>
      <c r="C659" s="15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3"/>
      <c r="B660" s="3"/>
      <c r="C660" s="15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3"/>
      <c r="B661" s="3"/>
      <c r="C661" s="15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3"/>
      <c r="B662" s="3"/>
      <c r="C662" s="15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3"/>
      <c r="B663" s="3"/>
      <c r="C663" s="15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3"/>
      <c r="B664" s="3"/>
      <c r="C664" s="15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3"/>
      <c r="B665" s="3"/>
      <c r="C665" s="15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3"/>
      <c r="B666" s="3"/>
      <c r="C666" s="15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3"/>
      <c r="B667" s="3"/>
      <c r="C667" s="15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3"/>
      <c r="B668" s="3"/>
      <c r="C668" s="15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3"/>
      <c r="B669" s="3"/>
      <c r="C669" s="15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3"/>
      <c r="B670" s="3"/>
      <c r="C670" s="15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3"/>
      <c r="B671" s="3"/>
      <c r="C671" s="15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3"/>
      <c r="B672" s="3"/>
      <c r="C672" s="15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3"/>
      <c r="B673" s="3"/>
      <c r="C673" s="15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3"/>
      <c r="B674" s="3"/>
      <c r="C674" s="15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3"/>
      <c r="B675" s="3"/>
      <c r="C675" s="15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3"/>
      <c r="B676" s="3"/>
      <c r="C676" s="15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3"/>
      <c r="B677" s="3"/>
      <c r="C677" s="15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3"/>
      <c r="B678" s="3"/>
      <c r="C678" s="15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3"/>
      <c r="B679" s="3"/>
      <c r="C679" s="15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3"/>
      <c r="B680" s="3"/>
      <c r="C680" s="15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3"/>
      <c r="B681" s="3"/>
      <c r="C681" s="15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3"/>
      <c r="B682" s="3"/>
      <c r="C682" s="15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3"/>
      <c r="B683" s="3"/>
      <c r="C683" s="15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3"/>
      <c r="B684" s="3"/>
      <c r="C684" s="15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3"/>
      <c r="B685" s="3"/>
      <c r="C685" s="15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3"/>
      <c r="B686" s="3"/>
      <c r="C686" s="15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3"/>
      <c r="B687" s="3"/>
      <c r="C687" s="15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3"/>
      <c r="B688" s="3"/>
      <c r="C688" s="15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3"/>
      <c r="B689" s="3"/>
      <c r="C689" s="15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3"/>
      <c r="B690" s="3"/>
      <c r="C690" s="15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3"/>
      <c r="B691" s="3"/>
      <c r="C691" s="15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3"/>
      <c r="B692" s="3"/>
      <c r="C692" s="15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3"/>
      <c r="B693" s="3"/>
      <c r="C693" s="15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3"/>
      <c r="B694" s="3"/>
      <c r="C694" s="15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3"/>
      <c r="B695" s="3"/>
      <c r="C695" s="15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3"/>
      <c r="B696" s="3"/>
      <c r="C696" s="15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3"/>
      <c r="B697" s="3"/>
      <c r="C697" s="15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3"/>
      <c r="B698" s="3"/>
      <c r="C698" s="15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3"/>
      <c r="B699" s="3"/>
      <c r="C699" s="15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3"/>
      <c r="B700" s="3"/>
      <c r="C700" s="15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3"/>
      <c r="B701" s="3"/>
      <c r="C701" s="15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3"/>
      <c r="B702" s="3"/>
      <c r="C702" s="15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3"/>
      <c r="B703" s="3"/>
      <c r="C703" s="15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3"/>
      <c r="B704" s="3"/>
      <c r="C704" s="15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3"/>
      <c r="B705" s="3"/>
      <c r="C705" s="15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3"/>
      <c r="B706" s="3"/>
      <c r="C706" s="15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3"/>
      <c r="B707" s="3"/>
      <c r="C707" s="15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3"/>
      <c r="B708" s="3"/>
      <c r="C708" s="15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3"/>
      <c r="B709" s="3"/>
      <c r="C709" s="15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3"/>
      <c r="B710" s="3"/>
      <c r="C710" s="15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3"/>
      <c r="B711" s="3"/>
      <c r="C711" s="15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3"/>
      <c r="B712" s="3"/>
      <c r="C712" s="15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3"/>
      <c r="B713" s="3"/>
      <c r="C713" s="15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3"/>
      <c r="B714" s="3"/>
      <c r="C714" s="15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3"/>
      <c r="B715" s="3"/>
      <c r="C715" s="15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3"/>
      <c r="B716" s="3"/>
      <c r="C716" s="15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3"/>
      <c r="B717" s="3"/>
      <c r="C717" s="15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3"/>
      <c r="B718" s="3"/>
      <c r="C718" s="15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3"/>
      <c r="B719" s="3"/>
      <c r="C719" s="15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3"/>
      <c r="B720" s="3"/>
      <c r="C720" s="15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3"/>
      <c r="B721" s="3"/>
      <c r="C721" s="15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3"/>
      <c r="B722" s="3"/>
      <c r="C722" s="15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3"/>
      <c r="B723" s="3"/>
      <c r="C723" s="15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3"/>
      <c r="B724" s="3"/>
      <c r="C724" s="15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3"/>
      <c r="B725" s="3"/>
      <c r="C725" s="15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3"/>
      <c r="B726" s="3"/>
      <c r="C726" s="15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3"/>
      <c r="B727" s="3"/>
      <c r="C727" s="15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3"/>
      <c r="B728" s="3"/>
      <c r="C728" s="15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3"/>
      <c r="B729" s="3"/>
      <c r="C729" s="15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3"/>
      <c r="B730" s="3"/>
      <c r="C730" s="15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3"/>
      <c r="B731" s="3"/>
      <c r="C731" s="15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3"/>
      <c r="B732" s="3"/>
      <c r="C732" s="15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3"/>
      <c r="B733" s="3"/>
      <c r="C733" s="15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3"/>
      <c r="B734" s="3"/>
      <c r="C734" s="15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3"/>
      <c r="B735" s="3"/>
      <c r="C735" s="15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3"/>
      <c r="B736" s="3"/>
      <c r="C736" s="15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3"/>
      <c r="B737" s="3"/>
      <c r="C737" s="15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3"/>
      <c r="B738" s="3"/>
      <c r="C738" s="15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3"/>
      <c r="B739" s="3"/>
      <c r="C739" s="15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3"/>
      <c r="B740" s="3"/>
      <c r="C740" s="15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3"/>
      <c r="B741" s="3"/>
      <c r="C741" s="15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3"/>
      <c r="B742" s="3"/>
      <c r="C742" s="15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3"/>
      <c r="B743" s="3"/>
      <c r="C743" s="15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3"/>
      <c r="B744" s="3"/>
      <c r="C744" s="15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3"/>
      <c r="B745" s="3"/>
      <c r="C745" s="15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3"/>
      <c r="B746" s="3"/>
      <c r="C746" s="15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3"/>
      <c r="B747" s="3"/>
      <c r="C747" s="15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3"/>
      <c r="B748" s="3"/>
      <c r="C748" s="15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3"/>
      <c r="B749" s="3"/>
      <c r="C749" s="15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3"/>
      <c r="B750" s="3"/>
      <c r="C750" s="15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3"/>
      <c r="B751" s="3"/>
      <c r="C751" s="15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3"/>
      <c r="B752" s="3"/>
      <c r="C752" s="15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3"/>
      <c r="B753" s="3"/>
      <c r="C753" s="15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3"/>
      <c r="B754" s="3"/>
      <c r="C754" s="15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3"/>
      <c r="B755" s="3"/>
      <c r="C755" s="15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3"/>
      <c r="B756" s="3"/>
      <c r="C756" s="15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3"/>
      <c r="B757" s="3"/>
      <c r="C757" s="15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3"/>
      <c r="B758" s="3"/>
      <c r="C758" s="15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3"/>
      <c r="B759" s="3"/>
      <c r="C759" s="15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3"/>
      <c r="B760" s="3"/>
      <c r="C760" s="15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3"/>
      <c r="B761" s="3"/>
      <c r="C761" s="15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3"/>
      <c r="B762" s="3"/>
      <c r="C762" s="15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3"/>
      <c r="B763" s="3"/>
      <c r="C763" s="15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3"/>
      <c r="B764" s="3"/>
      <c r="C764" s="15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3"/>
      <c r="B765" s="3"/>
      <c r="C765" s="15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3"/>
      <c r="B766" s="3"/>
      <c r="C766" s="15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3"/>
      <c r="B767" s="3"/>
      <c r="C767" s="15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3"/>
      <c r="B768" s="3"/>
      <c r="C768" s="15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3"/>
      <c r="B769" s="3"/>
      <c r="C769" s="15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3"/>
      <c r="B770" s="3"/>
      <c r="C770" s="15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3"/>
      <c r="B771" s="3"/>
      <c r="C771" s="15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3"/>
      <c r="B772" s="3"/>
      <c r="C772" s="15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3"/>
      <c r="B773" s="3"/>
      <c r="C773" s="15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3"/>
      <c r="B774" s="3"/>
      <c r="C774" s="15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3"/>
      <c r="B775" s="3"/>
      <c r="C775" s="15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3"/>
      <c r="B776" s="3"/>
      <c r="C776" s="15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3"/>
      <c r="B777" s="3"/>
      <c r="C777" s="15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3"/>
      <c r="B778" s="3"/>
      <c r="C778" s="15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3"/>
      <c r="B779" s="3"/>
      <c r="C779" s="15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3"/>
      <c r="B780" s="3"/>
      <c r="C780" s="15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3"/>
      <c r="B781" s="3"/>
      <c r="C781" s="15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3"/>
      <c r="B782" s="3"/>
      <c r="C782" s="15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3"/>
      <c r="B783" s="3"/>
      <c r="C783" s="15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3"/>
      <c r="B784" s="3"/>
      <c r="C784" s="15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3"/>
      <c r="B785" s="3"/>
      <c r="C785" s="15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3"/>
      <c r="B786" s="3"/>
      <c r="C786" s="15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3"/>
      <c r="B787" s="3"/>
      <c r="C787" s="15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3"/>
      <c r="B788" s="3"/>
      <c r="C788" s="15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3"/>
      <c r="B789" s="3"/>
      <c r="C789" s="15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3"/>
      <c r="B790" s="3"/>
      <c r="C790" s="15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3"/>
      <c r="B791" s="3"/>
      <c r="C791" s="15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3"/>
      <c r="B792" s="3"/>
      <c r="C792" s="15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3"/>
      <c r="B793" s="3"/>
      <c r="C793" s="15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3"/>
      <c r="B794" s="3"/>
      <c r="C794" s="15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3"/>
      <c r="B795" s="3"/>
      <c r="C795" s="15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3"/>
      <c r="B796" s="3"/>
      <c r="C796" s="15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3"/>
      <c r="B797" s="3"/>
      <c r="C797" s="15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3"/>
      <c r="B798" s="3"/>
      <c r="C798" s="15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3"/>
      <c r="B799" s="3"/>
      <c r="C799" s="15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3"/>
      <c r="B800" s="3"/>
      <c r="C800" s="15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3"/>
      <c r="B801" s="3"/>
      <c r="C801" s="15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3"/>
      <c r="B802" s="3"/>
      <c r="C802" s="15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3"/>
      <c r="B803" s="3"/>
      <c r="C803" s="15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3"/>
      <c r="B804" s="3"/>
      <c r="C804" s="15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3"/>
      <c r="B805" s="3"/>
      <c r="C805" s="15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3"/>
      <c r="B806" s="3"/>
      <c r="C806" s="15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3"/>
      <c r="B807" s="3"/>
      <c r="C807" s="15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3"/>
      <c r="B808" s="3"/>
      <c r="C808" s="15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3"/>
      <c r="B809" s="3"/>
      <c r="C809" s="15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3"/>
      <c r="B810" s="3"/>
      <c r="C810" s="15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3"/>
      <c r="B811" s="3"/>
      <c r="C811" s="15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3"/>
      <c r="B812" s="3"/>
      <c r="C812" s="15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3"/>
      <c r="B813" s="3"/>
      <c r="C813" s="15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3"/>
      <c r="B814" s="3"/>
      <c r="C814" s="15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3"/>
      <c r="B815" s="3"/>
      <c r="C815" s="15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3"/>
      <c r="B816" s="3"/>
      <c r="C816" s="15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3"/>
      <c r="B817" s="3"/>
      <c r="C817" s="15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3"/>
      <c r="B818" s="3"/>
      <c r="C818" s="15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3"/>
      <c r="B819" s="3"/>
      <c r="C819" s="15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3"/>
      <c r="B820" s="3"/>
      <c r="C820" s="15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3"/>
      <c r="B821" s="3"/>
      <c r="C821" s="15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3"/>
      <c r="B822" s="3"/>
      <c r="C822" s="15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3"/>
      <c r="B823" s="3"/>
      <c r="C823" s="15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3"/>
      <c r="B824" s="3"/>
      <c r="C824" s="15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3"/>
      <c r="B825" s="3"/>
      <c r="C825" s="15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3"/>
      <c r="B826" s="3"/>
      <c r="C826" s="15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3"/>
      <c r="B827" s="3"/>
      <c r="C827" s="15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3"/>
      <c r="B828" s="3"/>
      <c r="C828" s="15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3"/>
      <c r="B829" s="3"/>
      <c r="C829" s="15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3"/>
      <c r="B830" s="3"/>
      <c r="C830" s="15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3"/>
      <c r="B831" s="3"/>
      <c r="C831" s="15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3"/>
      <c r="B832" s="3"/>
      <c r="C832" s="15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3"/>
      <c r="B833" s="3"/>
      <c r="C833" s="15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3"/>
      <c r="B834" s="3"/>
      <c r="C834" s="15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3"/>
      <c r="B835" s="3"/>
      <c r="C835" s="15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3"/>
      <c r="B836" s="3"/>
      <c r="C836" s="15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3"/>
      <c r="B837" s="3"/>
      <c r="C837" s="15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3"/>
      <c r="B838" s="3"/>
      <c r="C838" s="15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3"/>
      <c r="B839" s="3"/>
      <c r="C839" s="15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3"/>
      <c r="B840" s="3"/>
      <c r="C840" s="15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3"/>
      <c r="B841" s="3"/>
      <c r="C841" s="15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3"/>
      <c r="B842" s="3"/>
      <c r="C842" s="15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3"/>
      <c r="B843" s="3"/>
      <c r="C843" s="15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3"/>
      <c r="B844" s="3"/>
      <c r="C844" s="15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3"/>
      <c r="B845" s="3"/>
      <c r="C845" s="15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3"/>
      <c r="B846" s="3"/>
      <c r="C846" s="15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3"/>
      <c r="B847" s="3"/>
      <c r="C847" s="15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3"/>
      <c r="B848" s="3"/>
      <c r="C848" s="15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3"/>
      <c r="B849" s="3"/>
      <c r="C849" s="15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3"/>
      <c r="B850" s="3"/>
      <c r="C850" s="15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3"/>
      <c r="B851" s="3"/>
      <c r="C851" s="15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3"/>
      <c r="B852" s="3"/>
      <c r="C852" s="15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3"/>
      <c r="B853" s="3"/>
      <c r="C853" s="15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3"/>
      <c r="B854" s="3"/>
      <c r="C854" s="15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3"/>
      <c r="B855" s="3"/>
      <c r="C855" s="15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3"/>
      <c r="B856" s="3"/>
      <c r="C856" s="15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3"/>
      <c r="B857" s="3"/>
      <c r="C857" s="15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3"/>
      <c r="B858" s="3"/>
      <c r="C858" s="15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3"/>
      <c r="B859" s="3"/>
      <c r="C859" s="15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3"/>
      <c r="B860" s="3"/>
      <c r="C860" s="15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3"/>
      <c r="B861" s="3"/>
      <c r="C861" s="15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3"/>
      <c r="B862" s="3"/>
      <c r="C862" s="15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3"/>
      <c r="B863" s="3"/>
      <c r="C863" s="15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3"/>
      <c r="B864" s="3"/>
      <c r="C864" s="15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3"/>
      <c r="B865" s="3"/>
      <c r="C865" s="15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3"/>
      <c r="B866" s="3"/>
      <c r="C866" s="15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3"/>
      <c r="B867" s="3"/>
      <c r="C867" s="15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3"/>
      <c r="B868" s="3"/>
      <c r="C868" s="15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3"/>
      <c r="B869" s="3"/>
      <c r="C869" s="15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3"/>
      <c r="B870" s="3"/>
      <c r="C870" s="15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3"/>
      <c r="B871" s="3"/>
      <c r="C871" s="15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3"/>
      <c r="B872" s="3"/>
      <c r="C872" s="15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3"/>
      <c r="B873" s="3"/>
      <c r="C873" s="15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3"/>
      <c r="B874" s="3"/>
      <c r="C874" s="15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3"/>
      <c r="B875" s="3"/>
      <c r="C875" s="15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3"/>
      <c r="B876" s="3"/>
      <c r="C876" s="15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3"/>
      <c r="B877" s="3"/>
      <c r="C877" s="15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3"/>
      <c r="B878" s="3"/>
      <c r="C878" s="15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3"/>
      <c r="B879" s="3"/>
      <c r="C879" s="15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3"/>
      <c r="B880" s="3"/>
      <c r="C880" s="15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3"/>
      <c r="B881" s="3"/>
      <c r="C881" s="15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3"/>
      <c r="B882" s="3"/>
      <c r="C882" s="15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3"/>
      <c r="B883" s="3"/>
      <c r="C883" s="15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3"/>
      <c r="B884" s="3"/>
      <c r="C884" s="15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3"/>
      <c r="B885" s="3"/>
      <c r="C885" s="15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3"/>
      <c r="B886" s="3"/>
      <c r="C886" s="15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3"/>
      <c r="B887" s="3"/>
      <c r="C887" s="15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3"/>
      <c r="B888" s="3"/>
      <c r="C888" s="15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3"/>
      <c r="B889" s="3"/>
      <c r="C889" s="15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3"/>
      <c r="B890" s="3"/>
      <c r="C890" s="15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3"/>
      <c r="B891" s="3"/>
      <c r="C891" s="15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3"/>
      <c r="B892" s="3"/>
      <c r="C892" s="15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3"/>
      <c r="B893" s="3"/>
      <c r="C893" s="15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3"/>
      <c r="B894" s="3"/>
      <c r="C894" s="15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3"/>
      <c r="B895" s="3"/>
      <c r="C895" s="15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3"/>
      <c r="B896" s="3"/>
      <c r="C896" s="15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3"/>
      <c r="B897" s="3"/>
      <c r="C897" s="15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3"/>
      <c r="B898" s="3"/>
      <c r="C898" s="15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3"/>
      <c r="B899" s="3"/>
      <c r="C899" s="15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3"/>
      <c r="B900" s="3"/>
      <c r="C900" s="15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3"/>
      <c r="B901" s="3"/>
      <c r="C901" s="15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3"/>
      <c r="B902" s="3"/>
      <c r="C902" s="15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3"/>
      <c r="B903" s="3"/>
      <c r="C903" s="15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3"/>
      <c r="B904" s="3"/>
      <c r="C904" s="15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3"/>
      <c r="B905" s="3"/>
      <c r="C905" s="15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3"/>
      <c r="B906" s="3"/>
      <c r="C906" s="15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3"/>
      <c r="B907" s="3"/>
      <c r="C907" s="15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3"/>
      <c r="B908" s="3"/>
      <c r="C908" s="15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3"/>
      <c r="B909" s="3"/>
      <c r="C909" s="15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3"/>
      <c r="B910" s="3"/>
      <c r="C910" s="15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3"/>
      <c r="B911" s="3"/>
      <c r="C911" s="15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3"/>
      <c r="B912" s="3"/>
      <c r="C912" s="15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3"/>
      <c r="B913" s="3"/>
      <c r="C913" s="15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3"/>
      <c r="B914" s="3"/>
      <c r="C914" s="15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3"/>
      <c r="B915" s="3"/>
      <c r="C915" s="15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3"/>
      <c r="B916" s="3"/>
      <c r="C916" s="15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3"/>
      <c r="B917" s="3"/>
      <c r="C917" s="15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3"/>
      <c r="B918" s="3"/>
      <c r="C918" s="15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3"/>
      <c r="B919" s="3"/>
      <c r="C919" s="15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3"/>
      <c r="B920" s="3"/>
      <c r="C920" s="15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3"/>
      <c r="B921" s="3"/>
      <c r="C921" s="15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3"/>
      <c r="B922" s="3"/>
      <c r="C922" s="15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3"/>
      <c r="B923" s="3"/>
      <c r="C923" s="15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3"/>
      <c r="B924" s="3"/>
      <c r="C924" s="15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3"/>
      <c r="B925" s="3"/>
      <c r="C925" s="15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3"/>
      <c r="B926" s="3"/>
      <c r="C926" s="15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3"/>
      <c r="B927" s="3"/>
      <c r="C927" s="15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3"/>
      <c r="B928" s="3"/>
      <c r="C928" s="15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3"/>
      <c r="B929" s="3"/>
      <c r="C929" s="15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3"/>
      <c r="B930" s="3"/>
      <c r="C930" s="15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3"/>
      <c r="B931" s="3"/>
      <c r="C931" s="15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3"/>
      <c r="B932" s="3"/>
      <c r="C932" s="15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3"/>
      <c r="B933" s="3"/>
      <c r="C933" s="15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3"/>
      <c r="B934" s="3"/>
      <c r="C934" s="15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3"/>
      <c r="B935" s="3"/>
      <c r="C935" s="15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3"/>
      <c r="B936" s="3"/>
      <c r="C936" s="15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3"/>
      <c r="B937" s="3"/>
      <c r="C937" s="15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3"/>
      <c r="B938" s="3"/>
      <c r="C938" s="15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3"/>
      <c r="B939" s="3"/>
      <c r="C939" s="15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3"/>
      <c r="B940" s="3"/>
      <c r="C940" s="15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3"/>
      <c r="B941" s="3"/>
      <c r="C941" s="15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3"/>
      <c r="B942" s="3"/>
      <c r="C942" s="15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3"/>
      <c r="B943" s="3"/>
      <c r="C943" s="15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3"/>
      <c r="B944" s="3"/>
      <c r="C944" s="15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3"/>
      <c r="B945" s="3"/>
      <c r="C945" s="15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3"/>
      <c r="B946" s="3"/>
      <c r="C946" s="15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3"/>
      <c r="B947" s="3"/>
      <c r="C947" s="15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3"/>
      <c r="B948" s="3"/>
      <c r="C948" s="15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3"/>
      <c r="B949" s="3"/>
      <c r="C949" s="15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3"/>
      <c r="B950" s="3"/>
      <c r="C950" s="15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3"/>
      <c r="B951" s="3"/>
      <c r="C951" s="15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3"/>
      <c r="B952" s="3"/>
      <c r="C952" s="15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3"/>
      <c r="B953" s="3"/>
      <c r="C953" s="15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3"/>
      <c r="B954" s="3"/>
      <c r="C954" s="15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3"/>
      <c r="B955" s="3"/>
      <c r="C955" s="15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3"/>
      <c r="B956" s="3"/>
      <c r="C956" s="15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3"/>
      <c r="B957" s="3"/>
      <c r="C957" s="15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3"/>
      <c r="B958" s="3"/>
      <c r="C958" s="15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3"/>
      <c r="B959" s="3"/>
      <c r="C959" s="15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3"/>
      <c r="B960" s="3"/>
      <c r="C960" s="15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3"/>
      <c r="B961" s="3"/>
      <c r="C961" s="15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3"/>
      <c r="B962" s="3"/>
      <c r="C962" s="15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3"/>
      <c r="B963" s="3"/>
      <c r="C963" s="15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3"/>
      <c r="B964" s="3"/>
      <c r="C964" s="15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3"/>
      <c r="B965" s="3"/>
      <c r="C965" s="15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3"/>
      <c r="B966" s="3"/>
      <c r="C966" s="15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3"/>
      <c r="B967" s="3"/>
      <c r="C967" s="15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3"/>
      <c r="B968" s="3"/>
      <c r="C968" s="15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3"/>
      <c r="B969" s="3"/>
      <c r="C969" s="15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3"/>
      <c r="B970" s="3"/>
      <c r="C970" s="15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3"/>
      <c r="B971" s="3"/>
      <c r="C971" s="15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3"/>
      <c r="B972" s="3"/>
      <c r="C972" s="15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3"/>
      <c r="B973" s="3"/>
      <c r="C973" s="15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3"/>
      <c r="B974" s="3"/>
      <c r="C974" s="15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3"/>
      <c r="B975" s="3"/>
      <c r="C975" s="15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3"/>
      <c r="B976" s="3"/>
      <c r="C976" s="15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3"/>
      <c r="B977" s="3"/>
      <c r="C977" s="15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3"/>
      <c r="B978" s="3"/>
      <c r="C978" s="15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3"/>
      <c r="B979" s="3"/>
      <c r="C979" s="15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3"/>
      <c r="B980" s="3"/>
      <c r="C980" s="15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3"/>
      <c r="B981" s="3"/>
      <c r="C981" s="15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3"/>
      <c r="B982" s="3"/>
      <c r="C982" s="15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3"/>
      <c r="B983" s="3"/>
      <c r="C983" s="15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3"/>
      <c r="B984" s="3"/>
      <c r="C984" s="15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3"/>
      <c r="B985" s="3"/>
      <c r="C985" s="15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3"/>
      <c r="B986" s="3"/>
      <c r="C986" s="15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3"/>
      <c r="B987" s="3"/>
      <c r="C987" s="15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3"/>
      <c r="B988" s="3"/>
      <c r="C988" s="15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3"/>
      <c r="B989" s="3"/>
      <c r="C989" s="15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3"/>
      <c r="B990" s="3"/>
      <c r="C990" s="15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3"/>
      <c r="B991" s="3"/>
      <c r="C991" s="15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3"/>
      <c r="B992" s="3"/>
      <c r="C992" s="15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3"/>
      <c r="B993" s="3"/>
      <c r="C993" s="15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3"/>
      <c r="B994" s="3"/>
      <c r="C994" s="15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3"/>
      <c r="B995" s="3"/>
      <c r="C995" s="15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3"/>
      <c r="B996" s="3"/>
      <c r="C996" s="15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3"/>
      <c r="B997" s="3"/>
      <c r="C997" s="15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3"/>
      <c r="B998" s="3"/>
      <c r="C998" s="15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3"/>
      <c r="B999" s="3"/>
      <c r="C999" s="15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3"/>
      <c r="B1000" s="3"/>
      <c r="C1000" s="15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4">
    <mergeCell ref="B4:H4"/>
    <mergeCell ref="B6:H6"/>
    <mergeCell ref="B117:H117"/>
    <mergeCell ref="B140:H140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93" t="s">
        <v>146</v>
      </c>
      <c r="B1" s="94">
        <v>46114.0</v>
      </c>
      <c r="C1" s="95" t="s">
        <v>147</v>
      </c>
      <c r="D1" s="96"/>
      <c r="E1" s="97"/>
      <c r="F1" s="97"/>
      <c r="G1" s="97"/>
      <c r="H1" s="97"/>
      <c r="I1" s="98" t="s">
        <v>148</v>
      </c>
      <c r="J1" s="99"/>
      <c r="K1" s="100"/>
      <c r="L1" s="100"/>
      <c r="M1" s="101"/>
      <c r="N1" s="102"/>
      <c r="O1" s="97"/>
      <c r="P1" s="102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</row>
    <row r="2">
      <c r="A2" s="104" t="s">
        <v>149</v>
      </c>
      <c r="B2" s="105" t="s">
        <v>150</v>
      </c>
      <c r="C2" s="105" t="s">
        <v>151</v>
      </c>
      <c r="D2" s="106" t="s">
        <v>152</v>
      </c>
      <c r="E2" s="107" t="s">
        <v>153</v>
      </c>
      <c r="F2" s="108" t="s">
        <v>154</v>
      </c>
      <c r="G2" s="108" t="s">
        <v>155</v>
      </c>
      <c r="H2" s="108" t="s">
        <v>156</v>
      </c>
      <c r="I2" s="108" t="s">
        <v>157</v>
      </c>
      <c r="J2" s="109" t="s">
        <v>158</v>
      </c>
      <c r="K2" s="110" t="s">
        <v>159</v>
      </c>
      <c r="L2" s="110" t="s">
        <v>160</v>
      </c>
      <c r="M2" s="110" t="s">
        <v>161</v>
      </c>
      <c r="N2" s="111" t="s">
        <v>162</v>
      </c>
      <c r="O2" s="111" t="s">
        <v>163</v>
      </c>
      <c r="P2" s="108" t="s">
        <v>164</v>
      </c>
      <c r="Q2" s="110" t="s">
        <v>165</v>
      </c>
      <c r="R2" s="110" t="s">
        <v>166</v>
      </c>
      <c r="S2" s="110" t="s">
        <v>167</v>
      </c>
      <c r="T2" s="111" t="s">
        <v>168</v>
      </c>
      <c r="U2" s="111" t="s">
        <v>169</v>
      </c>
      <c r="V2" s="108" t="s">
        <v>170</v>
      </c>
      <c r="W2" s="110" t="s">
        <v>171</v>
      </c>
      <c r="X2" s="112" t="s">
        <v>172</v>
      </c>
      <c r="Y2" s="112" t="s">
        <v>173</v>
      </c>
      <c r="Z2" s="112" t="s">
        <v>174</v>
      </c>
      <c r="AA2" s="112" t="s">
        <v>175</v>
      </c>
      <c r="AB2" s="112" t="s">
        <v>176</v>
      </c>
      <c r="AC2" s="112" t="s">
        <v>177</v>
      </c>
      <c r="AD2" s="112" t="s">
        <v>178</v>
      </c>
      <c r="AE2" s="112" t="s">
        <v>179</v>
      </c>
      <c r="AF2" s="112" t="s">
        <v>180</v>
      </c>
      <c r="AG2" s="112" t="s">
        <v>181</v>
      </c>
    </row>
    <row r="3">
      <c r="A3" s="113">
        <v>1.0</v>
      </c>
      <c r="B3" s="114" t="s">
        <v>9</v>
      </c>
      <c r="C3" s="115" t="s">
        <v>10</v>
      </c>
      <c r="D3" s="116">
        <v>4.0</v>
      </c>
      <c r="E3" s="117">
        <v>36.0</v>
      </c>
      <c r="F3" s="118">
        <v>37.0</v>
      </c>
      <c r="G3" s="118">
        <v>39.0</v>
      </c>
      <c r="H3" s="118">
        <v>40.0</v>
      </c>
      <c r="I3" s="118">
        <v>40.0</v>
      </c>
      <c r="J3" s="119"/>
      <c r="K3" s="120">
        <v>40.0</v>
      </c>
      <c r="L3" s="120">
        <v>40.0</v>
      </c>
      <c r="M3" s="121">
        <v>37.0</v>
      </c>
      <c r="N3" s="121">
        <v>39.0</v>
      </c>
      <c r="O3" s="121">
        <v>36.0</v>
      </c>
      <c r="P3" s="121">
        <v>43.0</v>
      </c>
      <c r="Q3" s="122">
        <v>43.0</v>
      </c>
      <c r="R3" s="121">
        <v>40.0</v>
      </c>
      <c r="S3" s="121">
        <v>41.0</v>
      </c>
      <c r="T3" s="121">
        <v>37.0</v>
      </c>
      <c r="U3" s="123">
        <v>39.0</v>
      </c>
      <c r="V3" s="123">
        <v>42.0</v>
      </c>
      <c r="W3" s="123">
        <v>37.0</v>
      </c>
      <c r="X3" s="123">
        <v>39.0</v>
      </c>
      <c r="Y3" s="123">
        <v>39.0</v>
      </c>
      <c r="Z3" s="123">
        <v>41.0</v>
      </c>
      <c r="AA3" s="123">
        <v>37.0</v>
      </c>
      <c r="AB3" s="123">
        <v>41.0</v>
      </c>
      <c r="AC3" s="123">
        <v>44.0</v>
      </c>
      <c r="AD3" s="123">
        <v>38.0</v>
      </c>
      <c r="AE3" s="123">
        <v>39.0</v>
      </c>
      <c r="AF3" s="123">
        <v>42.0</v>
      </c>
      <c r="AG3" s="123">
        <v>40.0</v>
      </c>
    </row>
    <row r="4">
      <c r="A4" s="124">
        <v>1.0</v>
      </c>
      <c r="B4" s="114" t="s">
        <v>5</v>
      </c>
      <c r="C4" s="115" t="s">
        <v>30</v>
      </c>
      <c r="D4" s="116">
        <v>12.0</v>
      </c>
      <c r="E4" s="125">
        <v>43.0</v>
      </c>
      <c r="F4" s="126">
        <v>46.0</v>
      </c>
      <c r="G4" s="126">
        <v>46.0</v>
      </c>
      <c r="H4" s="126">
        <v>48.0</v>
      </c>
      <c r="I4" s="126">
        <v>49.0</v>
      </c>
      <c r="J4" s="127"/>
      <c r="K4" s="111">
        <v>48.0</v>
      </c>
      <c r="L4" s="111">
        <v>43.0</v>
      </c>
      <c r="M4" s="111">
        <v>50.0</v>
      </c>
      <c r="N4" s="111">
        <v>50.0</v>
      </c>
      <c r="O4" s="110">
        <v>46.0</v>
      </c>
      <c r="P4" s="111">
        <v>49.0</v>
      </c>
      <c r="Q4" s="111">
        <v>46.0</v>
      </c>
      <c r="R4" s="111">
        <v>51.0</v>
      </c>
      <c r="S4" s="128">
        <v>47.0</v>
      </c>
      <c r="T4" s="128">
        <v>48.0</v>
      </c>
      <c r="U4" s="128">
        <v>45.0</v>
      </c>
      <c r="V4" s="123">
        <v>50.0</v>
      </c>
      <c r="W4" s="123">
        <v>52.0</v>
      </c>
      <c r="X4" s="123">
        <v>47.0</v>
      </c>
      <c r="Y4" s="123">
        <v>52.0</v>
      </c>
      <c r="Z4" s="123">
        <v>50.0</v>
      </c>
      <c r="AA4" s="123">
        <v>47.0</v>
      </c>
      <c r="AB4" s="123">
        <v>49.0</v>
      </c>
      <c r="AC4" s="123">
        <v>48.0</v>
      </c>
      <c r="AD4" s="123">
        <v>50.0</v>
      </c>
      <c r="AE4" s="123">
        <v>52.0</v>
      </c>
      <c r="AF4" s="123">
        <v>46.0</v>
      </c>
      <c r="AG4" s="123">
        <v>47.0</v>
      </c>
    </row>
    <row r="5">
      <c r="A5" s="124">
        <v>1.0</v>
      </c>
      <c r="B5" s="129" t="s">
        <v>7</v>
      </c>
      <c r="C5" s="115" t="s">
        <v>8</v>
      </c>
      <c r="D5" s="116">
        <v>9.0</v>
      </c>
      <c r="E5" s="125">
        <v>41.0</v>
      </c>
      <c r="F5" s="126">
        <v>44.0</v>
      </c>
      <c r="G5" s="126">
        <v>44.0</v>
      </c>
      <c r="H5" s="126">
        <v>45.0</v>
      </c>
      <c r="I5" s="126">
        <v>45.0</v>
      </c>
      <c r="J5" s="127"/>
      <c r="K5" s="111">
        <v>45.0</v>
      </c>
      <c r="L5" s="111">
        <v>44.0</v>
      </c>
      <c r="M5" s="111">
        <v>48.0</v>
      </c>
      <c r="N5" s="111">
        <v>45.0</v>
      </c>
      <c r="O5" s="110">
        <v>44.0</v>
      </c>
      <c r="P5" s="111">
        <v>45.0</v>
      </c>
      <c r="Q5" s="111">
        <v>41.0</v>
      </c>
      <c r="R5" s="111">
        <v>51.0</v>
      </c>
      <c r="S5" s="128">
        <v>49.0</v>
      </c>
      <c r="T5" s="128">
        <v>49.0</v>
      </c>
      <c r="U5" s="128">
        <v>45.0</v>
      </c>
      <c r="V5" s="123">
        <v>51.0</v>
      </c>
      <c r="W5" s="123">
        <v>39.0</v>
      </c>
      <c r="X5" s="123">
        <v>46.0</v>
      </c>
      <c r="Y5" s="123">
        <v>46.0</v>
      </c>
      <c r="Z5" s="123">
        <v>46.0</v>
      </c>
      <c r="AA5" s="123">
        <v>47.0</v>
      </c>
      <c r="AB5" s="123">
        <v>48.0</v>
      </c>
      <c r="AC5" s="123">
        <v>48.0</v>
      </c>
      <c r="AD5" s="123">
        <v>50.0</v>
      </c>
      <c r="AE5" s="123">
        <v>53.0</v>
      </c>
      <c r="AF5" s="123">
        <v>57.0</v>
      </c>
      <c r="AG5" s="123">
        <v>54.0</v>
      </c>
    </row>
    <row r="6">
      <c r="A6" s="124">
        <v>2.0</v>
      </c>
      <c r="B6" s="114" t="s">
        <v>13</v>
      </c>
      <c r="C6" s="130" t="s">
        <v>14</v>
      </c>
      <c r="D6" s="116">
        <v>9.0</v>
      </c>
      <c r="E6" s="125">
        <v>42.0</v>
      </c>
      <c r="F6" s="126">
        <v>43.0</v>
      </c>
      <c r="G6" s="126">
        <v>44.0</v>
      </c>
      <c r="H6" s="126">
        <v>44.0</v>
      </c>
      <c r="I6" s="126">
        <v>45.0</v>
      </c>
      <c r="J6" s="127"/>
      <c r="K6" s="131">
        <v>45.0</v>
      </c>
      <c r="L6" s="111">
        <v>45.0</v>
      </c>
      <c r="M6" s="111">
        <v>44.0</v>
      </c>
      <c r="N6" s="111">
        <v>43.0</v>
      </c>
      <c r="O6" s="111">
        <v>42.0</v>
      </c>
      <c r="P6" s="111">
        <v>48.0</v>
      </c>
      <c r="Q6" s="111">
        <v>44.0</v>
      </c>
      <c r="R6" s="111">
        <v>46.0</v>
      </c>
      <c r="S6" s="111">
        <v>44.0</v>
      </c>
      <c r="T6" s="128">
        <v>46.0</v>
      </c>
      <c r="U6" s="128">
        <v>45.0</v>
      </c>
      <c r="V6" s="128">
        <v>41.0</v>
      </c>
      <c r="W6" s="123">
        <v>46.0</v>
      </c>
      <c r="X6" s="123">
        <v>46.0</v>
      </c>
      <c r="Y6" s="123">
        <v>42.0</v>
      </c>
      <c r="Z6" s="123">
        <v>45.0</v>
      </c>
      <c r="AA6" s="123">
        <v>43.0</v>
      </c>
      <c r="AB6" s="123">
        <v>46.0</v>
      </c>
      <c r="AC6" s="123">
        <v>44.0</v>
      </c>
      <c r="AD6" s="123">
        <v>42.0</v>
      </c>
      <c r="AE6" s="123">
        <v>48.0</v>
      </c>
      <c r="AF6" s="123">
        <v>40.0</v>
      </c>
      <c r="AG6" s="123">
        <v>42.0</v>
      </c>
    </row>
    <row r="7">
      <c r="A7" s="124">
        <v>2.0</v>
      </c>
      <c r="B7" s="114" t="s">
        <v>11</v>
      </c>
      <c r="C7" s="115" t="s">
        <v>12</v>
      </c>
      <c r="D7" s="116">
        <v>9.0</v>
      </c>
      <c r="E7" s="125">
        <v>42.0</v>
      </c>
      <c r="F7" s="126">
        <v>43.0</v>
      </c>
      <c r="G7" s="126">
        <v>44.0</v>
      </c>
      <c r="H7" s="126">
        <v>44.0</v>
      </c>
      <c r="I7" s="126">
        <v>45.0</v>
      </c>
      <c r="J7" s="127"/>
      <c r="K7" s="111">
        <v>47.0</v>
      </c>
      <c r="L7" s="111">
        <v>44.0</v>
      </c>
      <c r="M7" s="111">
        <v>44.0</v>
      </c>
      <c r="N7" s="110">
        <v>42.0</v>
      </c>
      <c r="O7" s="111">
        <v>43.0</v>
      </c>
      <c r="P7" s="111">
        <v>46.0</v>
      </c>
      <c r="Q7" s="111">
        <v>45.0</v>
      </c>
      <c r="R7" s="128">
        <v>44.0</v>
      </c>
      <c r="S7" s="128">
        <v>44.0</v>
      </c>
      <c r="T7" s="128">
        <v>46.0</v>
      </c>
      <c r="U7" s="123">
        <v>50.0</v>
      </c>
      <c r="V7" s="123">
        <v>45.0</v>
      </c>
      <c r="W7" s="123">
        <v>52.0</v>
      </c>
      <c r="X7" s="123">
        <v>45.0</v>
      </c>
      <c r="Y7" s="123">
        <v>46.0</v>
      </c>
      <c r="Z7" s="123">
        <v>42.0</v>
      </c>
      <c r="AA7" s="123">
        <v>49.0</v>
      </c>
      <c r="AB7" s="123">
        <v>41.0</v>
      </c>
      <c r="AC7" s="123">
        <v>45.0</v>
      </c>
      <c r="AD7" s="123">
        <v>47.0</v>
      </c>
      <c r="AE7" s="123">
        <v>48.0</v>
      </c>
      <c r="AF7" s="123">
        <v>41.0</v>
      </c>
      <c r="AG7" s="123">
        <v>46.0</v>
      </c>
    </row>
    <row r="8">
      <c r="A8" s="113">
        <v>2.0</v>
      </c>
      <c r="B8" s="129" t="s">
        <v>15</v>
      </c>
      <c r="C8" s="115" t="s">
        <v>16</v>
      </c>
      <c r="D8" s="116">
        <v>5.0</v>
      </c>
      <c r="E8" s="117">
        <v>37.0</v>
      </c>
      <c r="F8" s="118">
        <v>39.0</v>
      </c>
      <c r="G8" s="118">
        <v>40.0</v>
      </c>
      <c r="H8" s="118">
        <v>40.0</v>
      </c>
      <c r="I8" s="118">
        <v>42.0</v>
      </c>
      <c r="J8" s="119"/>
      <c r="K8" s="120">
        <v>37.0</v>
      </c>
      <c r="L8" s="120">
        <v>40.0</v>
      </c>
      <c r="M8" s="121">
        <v>40.0</v>
      </c>
      <c r="N8" s="121">
        <v>39.0</v>
      </c>
      <c r="O8" s="121">
        <v>44.0</v>
      </c>
      <c r="P8" s="121">
        <v>42.0</v>
      </c>
      <c r="Q8" s="122">
        <v>47.0</v>
      </c>
      <c r="R8" s="121">
        <v>43.0</v>
      </c>
      <c r="S8" s="121">
        <v>41.0</v>
      </c>
      <c r="T8" s="121">
        <v>45.0</v>
      </c>
      <c r="U8" s="123">
        <v>46.0</v>
      </c>
      <c r="V8" s="123">
        <v>42.0</v>
      </c>
      <c r="W8" s="123">
        <v>44.0</v>
      </c>
      <c r="X8" s="123">
        <v>48.0</v>
      </c>
      <c r="Y8" s="123">
        <v>45.0</v>
      </c>
      <c r="Z8" s="123">
        <v>40.0</v>
      </c>
      <c r="AA8" s="123">
        <v>44.0</v>
      </c>
      <c r="AB8" s="123">
        <v>46.0</v>
      </c>
      <c r="AC8" s="123">
        <v>41.0</v>
      </c>
      <c r="AD8" s="123">
        <v>43.0</v>
      </c>
      <c r="AE8" s="123">
        <v>44.0</v>
      </c>
      <c r="AF8" s="123">
        <v>45.0</v>
      </c>
      <c r="AG8" s="123">
        <v>35.0</v>
      </c>
    </row>
    <row r="9">
      <c r="A9" s="124">
        <v>3.0</v>
      </c>
      <c r="B9" s="114" t="s">
        <v>21</v>
      </c>
      <c r="C9" s="130" t="s">
        <v>22</v>
      </c>
      <c r="D9" s="116">
        <v>8.0</v>
      </c>
      <c r="E9" s="125">
        <v>42.0</v>
      </c>
      <c r="F9" s="126">
        <v>42.0</v>
      </c>
      <c r="G9" s="126">
        <v>43.0</v>
      </c>
      <c r="H9" s="126">
        <v>44.0</v>
      </c>
      <c r="I9" s="126">
        <v>46.0</v>
      </c>
      <c r="J9" s="127"/>
      <c r="K9" s="131">
        <v>43.0</v>
      </c>
      <c r="L9" s="131">
        <v>44.0</v>
      </c>
      <c r="M9" s="111">
        <v>42.0</v>
      </c>
      <c r="N9" s="111">
        <v>46.0</v>
      </c>
      <c r="O9" s="111">
        <v>46.0</v>
      </c>
      <c r="P9" s="111">
        <v>42.0</v>
      </c>
      <c r="Q9" s="110">
        <v>46.0</v>
      </c>
      <c r="R9" s="111">
        <v>45.0</v>
      </c>
      <c r="S9" s="111">
        <v>42.0</v>
      </c>
      <c r="T9" s="128">
        <v>54.0</v>
      </c>
      <c r="U9" s="128">
        <v>47.0</v>
      </c>
      <c r="V9" s="128">
        <v>46.0</v>
      </c>
      <c r="W9" s="128">
        <v>44.0</v>
      </c>
      <c r="X9" s="123">
        <v>50.0</v>
      </c>
      <c r="Y9" s="123">
        <v>46.0</v>
      </c>
      <c r="Z9" s="123">
        <v>47.0</v>
      </c>
      <c r="AA9" s="123">
        <v>40.0</v>
      </c>
      <c r="AB9" s="123">
        <v>46.0</v>
      </c>
      <c r="AC9" s="123">
        <v>42.0</v>
      </c>
      <c r="AD9" s="123">
        <v>41.0</v>
      </c>
      <c r="AE9" s="123">
        <v>42.0</v>
      </c>
      <c r="AF9" s="123">
        <v>42.0</v>
      </c>
      <c r="AG9" s="123">
        <v>44.0</v>
      </c>
    </row>
    <row r="10">
      <c r="A10" s="124">
        <v>3.0</v>
      </c>
      <c r="B10" s="114" t="s">
        <v>17</v>
      </c>
      <c r="C10" s="115" t="s">
        <v>182</v>
      </c>
      <c r="D10" s="116">
        <v>4.0</v>
      </c>
      <c r="E10" s="125">
        <v>37.0</v>
      </c>
      <c r="F10" s="126">
        <v>38.0</v>
      </c>
      <c r="G10" s="126">
        <v>39.0</v>
      </c>
      <c r="H10" s="126">
        <v>40.0</v>
      </c>
      <c r="I10" s="126">
        <v>40.0</v>
      </c>
      <c r="J10" s="127"/>
      <c r="K10" s="111">
        <v>39.0</v>
      </c>
      <c r="L10" s="111">
        <v>44.0</v>
      </c>
      <c r="M10" s="111">
        <v>40.0</v>
      </c>
      <c r="N10" s="110">
        <v>40.0</v>
      </c>
      <c r="O10" s="111">
        <v>44.0</v>
      </c>
      <c r="P10" s="111">
        <v>37.0</v>
      </c>
      <c r="Q10" s="111">
        <v>38.0</v>
      </c>
      <c r="R10" s="128">
        <v>48.0</v>
      </c>
      <c r="S10" s="128">
        <v>38.0</v>
      </c>
      <c r="T10" s="128">
        <v>39.0</v>
      </c>
      <c r="U10" s="132">
        <v>45.0</v>
      </c>
      <c r="V10" s="132">
        <v>43.0</v>
      </c>
      <c r="W10" s="132">
        <v>44.0</v>
      </c>
      <c r="X10" s="123">
        <v>41.0</v>
      </c>
      <c r="Y10" s="123">
        <v>42.0</v>
      </c>
      <c r="Z10" s="123">
        <v>46.0</v>
      </c>
      <c r="AA10" s="123">
        <v>47.0</v>
      </c>
      <c r="AB10" s="123">
        <v>41.0</v>
      </c>
      <c r="AC10" s="123">
        <v>37.0</v>
      </c>
      <c r="AD10" s="123">
        <v>41.0</v>
      </c>
      <c r="AE10" s="123">
        <v>37.0</v>
      </c>
      <c r="AF10" s="123">
        <v>40.0</v>
      </c>
      <c r="AG10" s="123">
        <v>39.0</v>
      </c>
    </row>
    <row r="11">
      <c r="A11" s="113">
        <v>3.0</v>
      </c>
      <c r="B11" s="114" t="s">
        <v>23</v>
      </c>
      <c r="C11" s="115" t="s">
        <v>24</v>
      </c>
      <c r="D11" s="116">
        <v>14.0</v>
      </c>
      <c r="E11" s="117">
        <v>43.0</v>
      </c>
      <c r="F11" s="118">
        <v>46.0</v>
      </c>
      <c r="G11" s="118">
        <v>50.0</v>
      </c>
      <c r="H11" s="118">
        <v>52.0</v>
      </c>
      <c r="I11" s="118">
        <v>54.0</v>
      </c>
      <c r="J11" s="119"/>
      <c r="K11" s="120">
        <v>43.0</v>
      </c>
      <c r="L11" s="120">
        <v>50.0</v>
      </c>
      <c r="M11" s="121">
        <v>52.0</v>
      </c>
      <c r="N11" s="121">
        <v>54.0</v>
      </c>
      <c r="O11" s="121">
        <v>54.0</v>
      </c>
      <c r="P11" s="121">
        <v>56.0</v>
      </c>
      <c r="Q11" s="122">
        <v>46.0</v>
      </c>
      <c r="R11" s="121">
        <v>56.0</v>
      </c>
      <c r="S11" s="121">
        <v>59.0</v>
      </c>
      <c r="T11" s="121">
        <v>51.0</v>
      </c>
      <c r="U11" s="123">
        <v>44.0</v>
      </c>
      <c r="V11" s="123">
        <v>54.0</v>
      </c>
      <c r="W11" s="123">
        <v>51.0</v>
      </c>
      <c r="X11" s="123">
        <v>43.0</v>
      </c>
      <c r="Y11" s="123">
        <v>55.0</v>
      </c>
      <c r="Z11" s="123">
        <v>49.0</v>
      </c>
      <c r="AA11" s="123">
        <v>51.0</v>
      </c>
      <c r="AB11" s="123">
        <v>52.0</v>
      </c>
      <c r="AC11" s="123">
        <v>49.0</v>
      </c>
      <c r="AD11" s="123">
        <v>49.0</v>
      </c>
      <c r="AE11" s="123">
        <v>53.0</v>
      </c>
      <c r="AF11" s="123">
        <v>43.0</v>
      </c>
      <c r="AG11" s="123">
        <v>48.0</v>
      </c>
    </row>
    <row r="12">
      <c r="A12" s="124">
        <v>3.0</v>
      </c>
      <c r="B12" s="114" t="s">
        <v>19</v>
      </c>
      <c r="C12" s="115" t="s">
        <v>20</v>
      </c>
      <c r="D12" s="116">
        <v>10.0</v>
      </c>
      <c r="E12" s="125">
        <v>43.0</v>
      </c>
      <c r="F12" s="126">
        <v>44.0</v>
      </c>
      <c r="G12" s="126">
        <v>44.0</v>
      </c>
      <c r="H12" s="126">
        <v>45.0</v>
      </c>
      <c r="I12" s="126">
        <v>47.0</v>
      </c>
      <c r="J12" s="127"/>
      <c r="K12" s="131">
        <v>45.0</v>
      </c>
      <c r="L12" s="131">
        <v>48.0</v>
      </c>
      <c r="M12" s="111">
        <v>43.0</v>
      </c>
      <c r="N12" s="111">
        <v>47.0</v>
      </c>
      <c r="O12" s="111">
        <v>44.0</v>
      </c>
      <c r="P12" s="111">
        <v>44.0</v>
      </c>
      <c r="Q12" s="110">
        <v>51.0</v>
      </c>
      <c r="R12" s="111">
        <v>49.0</v>
      </c>
      <c r="S12" s="111">
        <v>48.0</v>
      </c>
      <c r="T12" s="111">
        <v>48.0</v>
      </c>
      <c r="U12" s="128">
        <v>47.0</v>
      </c>
      <c r="V12" s="128">
        <v>45.0</v>
      </c>
      <c r="W12" s="128">
        <v>44.0</v>
      </c>
      <c r="X12" s="123">
        <v>46.0</v>
      </c>
      <c r="Y12" s="123">
        <v>44.0</v>
      </c>
      <c r="Z12" s="123">
        <v>47.0</v>
      </c>
      <c r="AA12" s="123">
        <v>42.0</v>
      </c>
      <c r="AB12" s="123">
        <v>46.0</v>
      </c>
      <c r="AC12" s="123">
        <v>45.0</v>
      </c>
      <c r="AD12" s="123">
        <v>43.0</v>
      </c>
      <c r="AE12" s="123">
        <v>40.0</v>
      </c>
      <c r="AF12" s="123">
        <v>46.0</v>
      </c>
      <c r="AG12" s="123">
        <v>45.0</v>
      </c>
    </row>
    <row r="13">
      <c r="A13" s="124">
        <v>4.0</v>
      </c>
      <c r="B13" s="129" t="s">
        <v>33</v>
      </c>
      <c r="C13" s="115" t="s">
        <v>34</v>
      </c>
      <c r="D13" s="116">
        <v>9.0</v>
      </c>
      <c r="E13" s="125">
        <v>42.0</v>
      </c>
      <c r="F13" s="126">
        <v>43.0</v>
      </c>
      <c r="G13" s="126">
        <v>43.0</v>
      </c>
      <c r="H13" s="126">
        <v>46.0</v>
      </c>
      <c r="I13" s="126">
        <v>46.0</v>
      </c>
      <c r="J13" s="127"/>
      <c r="K13" s="131">
        <v>43.0</v>
      </c>
      <c r="L13" s="111">
        <v>43.0</v>
      </c>
      <c r="M13" s="111">
        <v>46.0</v>
      </c>
      <c r="N13" s="111">
        <v>47.0</v>
      </c>
      <c r="O13" s="110">
        <v>47.0</v>
      </c>
      <c r="P13" s="111">
        <v>42.0</v>
      </c>
      <c r="Q13" s="111">
        <v>46.0</v>
      </c>
      <c r="R13" s="111">
        <v>43.0</v>
      </c>
      <c r="S13" s="111">
        <v>44.0</v>
      </c>
      <c r="T13" s="128">
        <v>45.0</v>
      </c>
      <c r="U13" s="128">
        <v>42.0</v>
      </c>
      <c r="V13" s="128">
        <v>47.0</v>
      </c>
      <c r="W13" s="123">
        <v>44.0</v>
      </c>
      <c r="X13" s="123">
        <v>39.0</v>
      </c>
      <c r="Y13" s="123">
        <v>42.0</v>
      </c>
      <c r="Z13" s="123">
        <v>41.0</v>
      </c>
      <c r="AA13" s="123">
        <v>42.0</v>
      </c>
      <c r="AB13" s="123">
        <v>49.0</v>
      </c>
      <c r="AC13" s="123">
        <v>40.0</v>
      </c>
      <c r="AD13" s="123">
        <v>43.0</v>
      </c>
      <c r="AE13" s="123">
        <v>45.0</v>
      </c>
      <c r="AF13" s="123">
        <v>46.0</v>
      </c>
      <c r="AG13" s="123">
        <v>46.0</v>
      </c>
    </row>
    <row r="14">
      <c r="A14" s="124">
        <v>4.0</v>
      </c>
      <c r="B14" s="114" t="s">
        <v>25</v>
      </c>
      <c r="C14" s="115" t="s">
        <v>26</v>
      </c>
      <c r="D14" s="116">
        <v>13.0</v>
      </c>
      <c r="E14" s="125">
        <v>47.0</v>
      </c>
      <c r="F14" s="126">
        <v>47.0</v>
      </c>
      <c r="G14" s="126">
        <v>48.0</v>
      </c>
      <c r="H14" s="126">
        <v>48.0</v>
      </c>
      <c r="I14" s="126">
        <v>49.0</v>
      </c>
      <c r="J14" s="127"/>
      <c r="K14" s="131">
        <v>48.0</v>
      </c>
      <c r="L14" s="111">
        <v>47.0</v>
      </c>
      <c r="M14" s="111">
        <v>49.0</v>
      </c>
      <c r="N14" s="111">
        <v>47.0</v>
      </c>
      <c r="O14" s="111">
        <v>52.0</v>
      </c>
      <c r="P14" s="111">
        <v>48.0</v>
      </c>
      <c r="Q14" s="111">
        <v>52.0</v>
      </c>
      <c r="R14" s="111">
        <v>48.0</v>
      </c>
      <c r="S14" s="111">
        <v>48.0</v>
      </c>
      <c r="T14" s="128">
        <v>50.0</v>
      </c>
      <c r="U14" s="128">
        <v>49.0</v>
      </c>
      <c r="V14" s="128">
        <v>52.0</v>
      </c>
      <c r="W14" s="123">
        <v>47.0</v>
      </c>
      <c r="X14" s="123">
        <v>42.0</v>
      </c>
      <c r="Y14" s="123">
        <v>45.0</v>
      </c>
      <c r="Z14" s="123">
        <v>50.0</v>
      </c>
      <c r="AA14" s="123">
        <v>49.0</v>
      </c>
      <c r="AB14" s="123">
        <v>46.0</v>
      </c>
      <c r="AC14" s="123">
        <v>43.0</v>
      </c>
      <c r="AD14" s="123">
        <v>51.0</v>
      </c>
      <c r="AE14" s="123">
        <v>54.0</v>
      </c>
      <c r="AF14" s="123">
        <v>48.0</v>
      </c>
      <c r="AG14" s="123">
        <v>45.0</v>
      </c>
    </row>
    <row r="15">
      <c r="A15" s="124">
        <v>4.0</v>
      </c>
      <c r="B15" s="129" t="s">
        <v>29</v>
      </c>
      <c r="C15" s="115" t="s">
        <v>30</v>
      </c>
      <c r="D15" s="116">
        <v>6.0</v>
      </c>
      <c r="E15" s="125">
        <v>39.0</v>
      </c>
      <c r="F15" s="126">
        <v>39.0</v>
      </c>
      <c r="G15" s="126">
        <v>41.0</v>
      </c>
      <c r="H15" s="126">
        <v>42.0</v>
      </c>
      <c r="I15" s="126">
        <v>42.0</v>
      </c>
      <c r="J15" s="127"/>
      <c r="K15" s="111">
        <v>42.0</v>
      </c>
      <c r="L15" s="111">
        <v>46.0</v>
      </c>
      <c r="M15" s="111">
        <v>39.0</v>
      </c>
      <c r="N15" s="111">
        <v>42.0</v>
      </c>
      <c r="O15" s="110">
        <v>39.0</v>
      </c>
      <c r="P15" s="111">
        <v>41.0</v>
      </c>
      <c r="Q15" s="111">
        <v>44.0</v>
      </c>
      <c r="R15" s="111">
        <v>40.0</v>
      </c>
      <c r="S15" s="128">
        <v>46.0</v>
      </c>
      <c r="T15" s="128">
        <v>44.0</v>
      </c>
      <c r="U15" s="128">
        <v>45.0</v>
      </c>
      <c r="V15" s="123">
        <v>43.0</v>
      </c>
      <c r="W15" s="123">
        <v>46.0</v>
      </c>
      <c r="X15" s="123">
        <v>45.0</v>
      </c>
      <c r="Y15" s="123">
        <v>43.0</v>
      </c>
      <c r="Z15" s="123">
        <v>48.0</v>
      </c>
      <c r="AA15" s="123">
        <v>48.0</v>
      </c>
      <c r="AB15" s="123">
        <v>42.0</v>
      </c>
      <c r="AC15" s="123">
        <v>42.0</v>
      </c>
      <c r="AD15" s="123">
        <v>43.0</v>
      </c>
      <c r="AE15" s="123">
        <v>39.0</v>
      </c>
      <c r="AF15" s="123">
        <v>40.0</v>
      </c>
      <c r="AG15" s="123">
        <v>43.0</v>
      </c>
    </row>
    <row r="16">
      <c r="A16" s="124">
        <v>4.0</v>
      </c>
      <c r="B16" s="114" t="s">
        <v>31</v>
      </c>
      <c r="C16" s="130" t="s">
        <v>32</v>
      </c>
      <c r="D16" s="116">
        <v>11.0</v>
      </c>
      <c r="E16" s="125">
        <v>44.0</v>
      </c>
      <c r="F16" s="126">
        <v>45.0</v>
      </c>
      <c r="G16" s="126">
        <v>46.0</v>
      </c>
      <c r="H16" s="126">
        <v>46.0</v>
      </c>
      <c r="I16" s="126">
        <v>47.0</v>
      </c>
      <c r="J16" s="127"/>
      <c r="K16" s="131">
        <v>46.0</v>
      </c>
      <c r="L16" s="131">
        <v>46.0</v>
      </c>
      <c r="M16" s="111">
        <v>44.0</v>
      </c>
      <c r="N16" s="111">
        <v>47.0</v>
      </c>
      <c r="O16" s="111">
        <v>47.0</v>
      </c>
      <c r="P16" s="111">
        <v>47.0</v>
      </c>
      <c r="Q16" s="111">
        <v>45.0</v>
      </c>
      <c r="R16" s="111">
        <v>50.0</v>
      </c>
      <c r="S16" s="111">
        <v>47.0</v>
      </c>
      <c r="T16" s="111">
        <v>50.0</v>
      </c>
      <c r="U16" s="128">
        <v>52.0</v>
      </c>
      <c r="V16" s="128">
        <v>53.0</v>
      </c>
      <c r="W16" s="128">
        <v>50.0</v>
      </c>
      <c r="X16" s="123">
        <v>54.0</v>
      </c>
      <c r="Y16" s="123">
        <v>52.0</v>
      </c>
      <c r="Z16" s="123">
        <v>50.0</v>
      </c>
      <c r="AA16" s="123">
        <v>50.0</v>
      </c>
      <c r="AB16" s="123">
        <v>46.0</v>
      </c>
      <c r="AC16" s="123">
        <v>48.0</v>
      </c>
      <c r="AD16" s="123">
        <v>50.0</v>
      </c>
      <c r="AE16" s="123">
        <v>51.0</v>
      </c>
      <c r="AF16" s="123">
        <v>50.0</v>
      </c>
      <c r="AG16" s="123">
        <v>49.0</v>
      </c>
    </row>
    <row r="17">
      <c r="A17" s="124">
        <v>4.0</v>
      </c>
      <c r="B17" s="114" t="s">
        <v>27</v>
      </c>
      <c r="C17" s="115" t="s">
        <v>28</v>
      </c>
      <c r="D17" s="116">
        <v>8.0</v>
      </c>
      <c r="E17" s="125">
        <v>41.0</v>
      </c>
      <c r="F17" s="126">
        <v>41.0</v>
      </c>
      <c r="G17" s="126">
        <v>42.0</v>
      </c>
      <c r="H17" s="126">
        <v>43.0</v>
      </c>
      <c r="I17" s="126">
        <v>45.0</v>
      </c>
      <c r="J17" s="127"/>
      <c r="K17" s="131">
        <v>49.0</v>
      </c>
      <c r="L17" s="131">
        <v>41.0</v>
      </c>
      <c r="M17" s="111">
        <v>45.0</v>
      </c>
      <c r="N17" s="111">
        <v>41.0</v>
      </c>
      <c r="O17" s="111">
        <v>46.0</v>
      </c>
      <c r="P17" s="111">
        <v>43.0</v>
      </c>
      <c r="Q17" s="110">
        <v>42.0</v>
      </c>
      <c r="R17" s="111">
        <v>44.0</v>
      </c>
      <c r="S17" s="111">
        <v>39.0</v>
      </c>
      <c r="T17" s="111">
        <v>47.0</v>
      </c>
      <c r="U17" s="128">
        <v>49.0</v>
      </c>
      <c r="V17" s="128">
        <v>43.0</v>
      </c>
      <c r="W17" s="128">
        <v>48.0</v>
      </c>
      <c r="X17" s="133">
        <v>46.0</v>
      </c>
      <c r="Y17" s="133">
        <v>41.0</v>
      </c>
      <c r="Z17" s="133">
        <v>42.0</v>
      </c>
      <c r="AA17" s="133">
        <v>47.0</v>
      </c>
      <c r="AB17" s="133">
        <v>47.0</v>
      </c>
      <c r="AC17" s="133">
        <v>50.0</v>
      </c>
      <c r="AD17" s="133">
        <v>43.0</v>
      </c>
      <c r="AE17" s="133">
        <v>46.0</v>
      </c>
      <c r="AF17" s="133">
        <v>45.0</v>
      </c>
      <c r="AG17" s="133">
        <v>42.0</v>
      </c>
    </row>
    <row r="18">
      <c r="A18" s="124">
        <v>5.0</v>
      </c>
      <c r="B18" s="114" t="s">
        <v>37</v>
      </c>
      <c r="C18" s="115" t="s">
        <v>38</v>
      </c>
      <c r="D18" s="116">
        <v>8.0</v>
      </c>
      <c r="E18" s="125">
        <v>41.0</v>
      </c>
      <c r="F18" s="126">
        <v>42.0</v>
      </c>
      <c r="G18" s="126">
        <v>42.0</v>
      </c>
      <c r="H18" s="126">
        <v>44.0</v>
      </c>
      <c r="I18" s="126">
        <v>45.0</v>
      </c>
      <c r="J18" s="127"/>
      <c r="K18" s="131">
        <v>47.0</v>
      </c>
      <c r="L18" s="111">
        <v>42.0</v>
      </c>
      <c r="M18" s="111">
        <v>44.0</v>
      </c>
      <c r="N18" s="111">
        <v>47.0</v>
      </c>
      <c r="O18" s="111">
        <v>45.0</v>
      </c>
      <c r="P18" s="110">
        <v>42.0</v>
      </c>
      <c r="Q18" s="111">
        <v>41.0</v>
      </c>
      <c r="R18" s="111">
        <v>44.0</v>
      </c>
      <c r="S18" s="128">
        <v>46.0</v>
      </c>
      <c r="T18" s="128">
        <v>44.0</v>
      </c>
      <c r="U18" s="128">
        <v>45.0</v>
      </c>
      <c r="V18" s="128">
        <v>43.0</v>
      </c>
      <c r="W18" s="123">
        <v>43.0</v>
      </c>
      <c r="X18" s="123">
        <v>47.0</v>
      </c>
      <c r="Y18" s="123">
        <v>46.0</v>
      </c>
      <c r="Z18" s="123">
        <v>43.0</v>
      </c>
      <c r="AA18" s="123">
        <v>48.0</v>
      </c>
      <c r="AB18" s="123">
        <v>48.0</v>
      </c>
      <c r="AC18" s="123">
        <v>48.0</v>
      </c>
      <c r="AD18" s="123">
        <v>47.0</v>
      </c>
      <c r="AE18" s="123">
        <v>47.0</v>
      </c>
      <c r="AF18" s="123">
        <v>46.0</v>
      </c>
      <c r="AG18" s="123">
        <v>48.0</v>
      </c>
    </row>
    <row r="19">
      <c r="A19" s="124">
        <v>5.0</v>
      </c>
      <c r="B19" s="114" t="s">
        <v>35</v>
      </c>
      <c r="C19" s="115" t="s">
        <v>36</v>
      </c>
      <c r="D19" s="116">
        <v>4.0</v>
      </c>
      <c r="E19" s="125">
        <v>39.0</v>
      </c>
      <c r="F19" s="126">
        <v>39.0</v>
      </c>
      <c r="G19" s="126">
        <v>39.0</v>
      </c>
      <c r="H19" s="126">
        <v>40.0</v>
      </c>
      <c r="I19" s="126">
        <v>40.0</v>
      </c>
      <c r="J19" s="127"/>
      <c r="K19" s="111">
        <v>40.0</v>
      </c>
      <c r="L19" s="111">
        <v>45.0</v>
      </c>
      <c r="M19" s="111">
        <v>39.0</v>
      </c>
      <c r="N19" s="111">
        <v>39.0</v>
      </c>
      <c r="O19" s="110">
        <v>39.0</v>
      </c>
      <c r="P19" s="111">
        <v>45.0</v>
      </c>
      <c r="Q19" s="111">
        <v>40.0</v>
      </c>
      <c r="R19" s="111">
        <v>45.0</v>
      </c>
      <c r="S19" s="128">
        <v>47.0</v>
      </c>
      <c r="T19" s="128">
        <v>43.0</v>
      </c>
      <c r="U19" s="128">
        <v>39.0</v>
      </c>
      <c r="V19" s="123">
        <v>40.0</v>
      </c>
      <c r="W19" s="123">
        <v>40.0</v>
      </c>
      <c r="X19" s="123">
        <v>41.0</v>
      </c>
      <c r="Y19" s="123">
        <v>43.0</v>
      </c>
      <c r="Z19" s="123">
        <v>43.0</v>
      </c>
      <c r="AA19" s="123">
        <v>41.0</v>
      </c>
      <c r="AB19" s="123">
        <v>40.0</v>
      </c>
      <c r="AC19" s="123">
        <v>45.0</v>
      </c>
      <c r="AD19" s="123">
        <v>50.0</v>
      </c>
      <c r="AE19" s="123">
        <v>41.0</v>
      </c>
      <c r="AF19" s="123">
        <v>41.0</v>
      </c>
      <c r="AG19" s="123">
        <v>42.0</v>
      </c>
    </row>
    <row r="20">
      <c r="A20" s="124">
        <v>5.0</v>
      </c>
      <c r="B20" s="114" t="s">
        <v>39</v>
      </c>
      <c r="C20" s="115" t="s">
        <v>40</v>
      </c>
      <c r="D20" s="116">
        <v>10.0</v>
      </c>
      <c r="E20" s="125">
        <v>43.0</v>
      </c>
      <c r="F20" s="126">
        <v>44.0</v>
      </c>
      <c r="G20" s="126">
        <v>45.0</v>
      </c>
      <c r="H20" s="126">
        <v>46.0</v>
      </c>
      <c r="I20" s="126">
        <v>46.0</v>
      </c>
      <c r="J20" s="127"/>
      <c r="K20" s="131">
        <v>44.0</v>
      </c>
      <c r="L20" s="131">
        <v>46.0</v>
      </c>
      <c r="M20" s="111">
        <v>45.0</v>
      </c>
      <c r="N20" s="111">
        <v>43.0</v>
      </c>
      <c r="O20" s="111">
        <v>46.0</v>
      </c>
      <c r="P20" s="111">
        <v>47.0</v>
      </c>
      <c r="Q20" s="110">
        <v>46.0</v>
      </c>
      <c r="R20" s="111">
        <v>45.0</v>
      </c>
      <c r="S20" s="111">
        <v>46.0</v>
      </c>
      <c r="T20" s="111">
        <v>47.0</v>
      </c>
      <c r="U20" s="128">
        <v>44.0</v>
      </c>
      <c r="V20" s="128">
        <v>46.0</v>
      </c>
      <c r="W20" s="128">
        <v>41.0</v>
      </c>
      <c r="X20" s="123">
        <v>45.0</v>
      </c>
      <c r="Y20" s="123">
        <v>43.0</v>
      </c>
      <c r="Z20" s="123">
        <v>44.0</v>
      </c>
      <c r="AA20" s="123">
        <v>49.0</v>
      </c>
      <c r="AB20" s="123">
        <v>44.0</v>
      </c>
      <c r="AC20" s="123">
        <v>39.0</v>
      </c>
      <c r="AD20" s="123">
        <v>45.0</v>
      </c>
      <c r="AE20" s="123">
        <v>45.0</v>
      </c>
      <c r="AF20" s="123">
        <v>45.0</v>
      </c>
      <c r="AG20" s="123">
        <v>39.0</v>
      </c>
    </row>
    <row r="21">
      <c r="A21" s="113">
        <v>5.0</v>
      </c>
      <c r="B21" s="114" t="s">
        <v>41</v>
      </c>
      <c r="C21" s="115" t="s">
        <v>42</v>
      </c>
      <c r="D21" s="116">
        <v>7.0</v>
      </c>
      <c r="E21" s="117">
        <v>40.0</v>
      </c>
      <c r="F21" s="118">
        <v>41.0</v>
      </c>
      <c r="G21" s="118">
        <v>41.0</v>
      </c>
      <c r="H21" s="118">
        <v>43.0</v>
      </c>
      <c r="I21" s="118">
        <v>45.0</v>
      </c>
      <c r="J21" s="127"/>
      <c r="K21" s="120">
        <v>45.0</v>
      </c>
      <c r="L21" s="120">
        <v>40.0</v>
      </c>
      <c r="M21" s="121">
        <v>41.0</v>
      </c>
      <c r="N21" s="121">
        <v>48.0</v>
      </c>
      <c r="O21" s="121">
        <v>43.0</v>
      </c>
      <c r="P21" s="121">
        <v>47.0</v>
      </c>
      <c r="Q21" s="122">
        <v>41.0</v>
      </c>
      <c r="R21" s="121">
        <v>45.0</v>
      </c>
      <c r="S21" s="121">
        <v>38.0</v>
      </c>
      <c r="T21" s="121">
        <v>45.0</v>
      </c>
      <c r="U21" s="123">
        <v>39.0</v>
      </c>
      <c r="V21" s="123">
        <v>43.0</v>
      </c>
      <c r="W21" s="123">
        <v>43.0</v>
      </c>
      <c r="X21" s="123">
        <v>41.0</v>
      </c>
      <c r="Y21" s="123">
        <v>43.0</v>
      </c>
      <c r="Z21" s="123">
        <v>41.0</v>
      </c>
      <c r="AA21" s="123">
        <v>45.0</v>
      </c>
      <c r="AB21" s="123">
        <v>51.0</v>
      </c>
      <c r="AC21" s="123">
        <v>46.0</v>
      </c>
      <c r="AD21" s="123">
        <v>46.0</v>
      </c>
      <c r="AE21" s="123">
        <v>44.0</v>
      </c>
      <c r="AF21" s="123">
        <v>49.0</v>
      </c>
      <c r="AG21" s="123">
        <v>42.0</v>
      </c>
    </row>
    <row r="22">
      <c r="A22" s="113">
        <v>6.0</v>
      </c>
      <c r="B22" s="129" t="s">
        <v>43</v>
      </c>
      <c r="C22" s="115" t="s">
        <v>183</v>
      </c>
      <c r="D22" s="116" t="s">
        <v>184</v>
      </c>
      <c r="E22" s="117" t="s">
        <v>184</v>
      </c>
      <c r="F22" s="118" t="s">
        <v>184</v>
      </c>
      <c r="G22" s="118" t="s">
        <v>184</v>
      </c>
      <c r="H22" s="118" t="s">
        <v>184</v>
      </c>
      <c r="I22" s="118" t="s">
        <v>184</v>
      </c>
      <c r="J22" s="134"/>
      <c r="K22" s="135"/>
      <c r="L22" s="135"/>
      <c r="M22" s="136"/>
      <c r="N22" s="136"/>
      <c r="O22" s="136"/>
      <c r="P22" s="136"/>
      <c r="Q22" s="137"/>
      <c r="R22" s="136"/>
      <c r="S22" s="136"/>
      <c r="T22" s="136"/>
      <c r="U22" s="138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38"/>
    </row>
    <row r="23">
      <c r="A23" s="113">
        <v>6.0</v>
      </c>
      <c r="B23" s="114" t="s">
        <v>45</v>
      </c>
      <c r="C23" s="130" t="s">
        <v>46</v>
      </c>
      <c r="D23" s="116">
        <v>18.0</v>
      </c>
      <c r="E23" s="117">
        <v>52.0</v>
      </c>
      <c r="F23" s="118">
        <v>59.0</v>
      </c>
      <c r="G23" s="118">
        <v>60.0</v>
      </c>
      <c r="H23" s="118">
        <v>62.0</v>
      </c>
      <c r="I23" s="118">
        <v>63.0</v>
      </c>
      <c r="J23" s="119"/>
      <c r="K23" s="120">
        <v>65.0</v>
      </c>
      <c r="L23" s="120">
        <v>63.0</v>
      </c>
      <c r="M23" s="121">
        <v>59.0</v>
      </c>
      <c r="N23" s="121">
        <v>62.0</v>
      </c>
      <c r="O23" s="121">
        <v>60.0</v>
      </c>
      <c r="P23" s="121">
        <v>71.0</v>
      </c>
      <c r="Q23" s="122">
        <v>52.0</v>
      </c>
      <c r="R23" s="121">
        <v>56.0</v>
      </c>
      <c r="S23" s="121">
        <v>67.0</v>
      </c>
      <c r="T23" s="121">
        <v>61.0</v>
      </c>
      <c r="U23" s="123">
        <v>59.0</v>
      </c>
      <c r="V23" s="123">
        <v>58.0</v>
      </c>
      <c r="W23" s="123">
        <v>57.0</v>
      </c>
      <c r="X23" s="123">
        <v>65.0</v>
      </c>
      <c r="Y23" s="138"/>
      <c r="Z23" s="138"/>
      <c r="AA23" s="138"/>
      <c r="AB23" s="138"/>
      <c r="AC23" s="138"/>
      <c r="AD23" s="138"/>
      <c r="AE23" s="138"/>
      <c r="AF23" s="138"/>
      <c r="AG23" s="138"/>
    </row>
    <row r="24">
      <c r="A24" s="113">
        <v>6.0</v>
      </c>
      <c r="B24" s="114" t="s">
        <v>47</v>
      </c>
      <c r="C24" s="130" t="s">
        <v>48</v>
      </c>
      <c r="D24" s="116">
        <v>18.0</v>
      </c>
      <c r="E24" s="117">
        <v>52.0</v>
      </c>
      <c r="F24" s="118">
        <v>55.0</v>
      </c>
      <c r="G24" s="118">
        <v>56.0</v>
      </c>
      <c r="H24" s="118">
        <v>57.0</v>
      </c>
      <c r="I24" s="118">
        <v>58.0</v>
      </c>
      <c r="J24" s="119"/>
      <c r="K24" s="120">
        <v>52.0</v>
      </c>
      <c r="L24" s="120">
        <v>55.0</v>
      </c>
      <c r="M24" s="121">
        <v>56.0</v>
      </c>
      <c r="N24" s="121">
        <v>57.0</v>
      </c>
      <c r="O24" s="121">
        <v>59.0</v>
      </c>
      <c r="P24" s="121">
        <v>58.0</v>
      </c>
      <c r="Q24" s="122">
        <v>62.0</v>
      </c>
      <c r="R24" s="121">
        <v>64.0</v>
      </c>
      <c r="S24" s="121">
        <v>57.0</v>
      </c>
      <c r="T24" s="121">
        <v>53.0</v>
      </c>
      <c r="U24" s="123">
        <v>47.0</v>
      </c>
      <c r="V24" s="123">
        <v>57.0</v>
      </c>
      <c r="W24" s="123">
        <v>59.0</v>
      </c>
      <c r="X24" s="138"/>
      <c r="Y24" s="138"/>
      <c r="Z24" s="138"/>
      <c r="AA24" s="138"/>
      <c r="AB24" s="138"/>
      <c r="AC24" s="138"/>
      <c r="AD24" s="138"/>
      <c r="AE24" s="138"/>
      <c r="AF24" s="138"/>
      <c r="AG24" s="138"/>
    </row>
    <row r="25">
      <c r="A25" s="113">
        <v>6.0</v>
      </c>
      <c r="B25" s="114" t="s">
        <v>185</v>
      </c>
      <c r="C25" s="130" t="s">
        <v>50</v>
      </c>
      <c r="D25" s="116">
        <v>18.0</v>
      </c>
      <c r="E25" s="117">
        <v>55.0</v>
      </c>
      <c r="F25" s="118">
        <v>56.0</v>
      </c>
      <c r="G25" s="118">
        <v>58.0</v>
      </c>
      <c r="H25" s="118">
        <v>58.0</v>
      </c>
      <c r="I25" s="118">
        <v>58.0</v>
      </c>
      <c r="J25" s="119"/>
      <c r="K25" s="120">
        <v>58.0</v>
      </c>
      <c r="L25" s="120">
        <v>65.0</v>
      </c>
      <c r="M25" s="121">
        <v>55.0</v>
      </c>
      <c r="N25" s="121">
        <v>56.0</v>
      </c>
      <c r="O25" s="121">
        <v>61.0</v>
      </c>
      <c r="P25" s="121">
        <v>58.0</v>
      </c>
      <c r="Q25" s="122">
        <v>58.0</v>
      </c>
      <c r="R25" s="121">
        <v>66.0</v>
      </c>
      <c r="S25" s="121">
        <v>59.0</v>
      </c>
      <c r="T25" s="121">
        <v>55.0</v>
      </c>
      <c r="U25" s="123">
        <v>67.0</v>
      </c>
      <c r="V25" s="123">
        <v>61.0</v>
      </c>
      <c r="W25" s="123">
        <v>60.0</v>
      </c>
      <c r="X25" s="123">
        <v>55.0</v>
      </c>
      <c r="Y25" s="123">
        <v>62.0</v>
      </c>
      <c r="Z25" s="123">
        <v>61.0</v>
      </c>
      <c r="AA25" s="123">
        <v>54.0</v>
      </c>
      <c r="AB25" s="123">
        <v>54.0</v>
      </c>
      <c r="AC25" s="123">
        <v>57.0</v>
      </c>
      <c r="AD25" s="123">
        <v>54.0</v>
      </c>
      <c r="AE25" s="123">
        <v>62.0</v>
      </c>
      <c r="AF25" s="123">
        <v>56.0</v>
      </c>
      <c r="AG25" s="123">
        <v>59.0</v>
      </c>
    </row>
    <row r="26">
      <c r="A26" s="113">
        <v>6.0</v>
      </c>
      <c r="B26" s="114" t="s">
        <v>186</v>
      </c>
      <c r="C26" s="130" t="s">
        <v>52</v>
      </c>
      <c r="D26" s="116" t="s">
        <v>184</v>
      </c>
      <c r="E26" s="117" t="s">
        <v>184</v>
      </c>
      <c r="F26" s="118" t="s">
        <v>184</v>
      </c>
      <c r="G26" s="118" t="s">
        <v>184</v>
      </c>
      <c r="H26" s="118" t="s">
        <v>184</v>
      </c>
      <c r="I26" s="118" t="s">
        <v>184</v>
      </c>
      <c r="J26" s="119"/>
      <c r="K26" s="135"/>
      <c r="L26" s="135"/>
      <c r="M26" s="136"/>
      <c r="N26" s="136"/>
      <c r="O26" s="136"/>
      <c r="P26" s="136"/>
      <c r="Q26" s="137"/>
      <c r="R26" s="136"/>
      <c r="S26" s="136"/>
      <c r="T26" s="136"/>
      <c r="U26" s="138"/>
      <c r="V26" s="138"/>
      <c r="W26" s="138"/>
      <c r="X26" s="138"/>
      <c r="Y26" s="138"/>
      <c r="Z26" s="138"/>
      <c r="AA26" s="138"/>
      <c r="AB26" s="138"/>
      <c r="AC26" s="138"/>
      <c r="AD26" s="138"/>
      <c r="AE26" s="138"/>
      <c r="AF26" s="138"/>
      <c r="AG26" s="138"/>
    </row>
    <row r="27">
      <c r="A27" s="124">
        <v>7.0</v>
      </c>
      <c r="B27" s="114" t="s">
        <v>55</v>
      </c>
      <c r="C27" s="130" t="s">
        <v>56</v>
      </c>
      <c r="D27" s="116">
        <v>8.0</v>
      </c>
      <c r="E27" s="125">
        <v>38.0</v>
      </c>
      <c r="F27" s="126">
        <v>43.0</v>
      </c>
      <c r="G27" s="126">
        <v>44.0</v>
      </c>
      <c r="H27" s="126">
        <v>45.0</v>
      </c>
      <c r="I27" s="126">
        <v>45.0</v>
      </c>
      <c r="J27" s="127"/>
      <c r="K27" s="131">
        <v>45.0</v>
      </c>
      <c r="L27" s="111">
        <v>45.0</v>
      </c>
      <c r="M27" s="111">
        <v>46.0</v>
      </c>
      <c r="N27" s="111">
        <v>38.0</v>
      </c>
      <c r="O27" s="111">
        <v>44.0</v>
      </c>
      <c r="P27" s="110">
        <v>53.0</v>
      </c>
      <c r="Q27" s="111">
        <v>43.0</v>
      </c>
      <c r="R27" s="111">
        <v>49.0</v>
      </c>
      <c r="S27" s="111">
        <v>44.0</v>
      </c>
      <c r="T27" s="128">
        <v>58.0</v>
      </c>
      <c r="U27" s="128">
        <v>49.0</v>
      </c>
      <c r="V27" s="128">
        <v>46.0</v>
      </c>
      <c r="W27" s="123">
        <v>44.0</v>
      </c>
      <c r="X27" s="123">
        <v>48.0</v>
      </c>
      <c r="Y27" s="123">
        <v>44.0</v>
      </c>
      <c r="Z27" s="123">
        <v>49.0</v>
      </c>
      <c r="AA27" s="123">
        <v>42.0</v>
      </c>
      <c r="AB27" s="123">
        <v>44.0</v>
      </c>
      <c r="AC27" s="123">
        <v>43.0</v>
      </c>
      <c r="AD27" s="123">
        <v>45.0</v>
      </c>
      <c r="AE27" s="123">
        <v>41.0</v>
      </c>
      <c r="AF27" s="123">
        <v>46.0</v>
      </c>
      <c r="AG27" s="123">
        <v>42.0</v>
      </c>
    </row>
    <row r="28">
      <c r="A28" s="113">
        <v>7.0</v>
      </c>
      <c r="B28" s="114" t="s">
        <v>57</v>
      </c>
      <c r="C28" s="115" t="s">
        <v>58</v>
      </c>
      <c r="D28" s="116">
        <v>-1.0</v>
      </c>
      <c r="E28" s="117">
        <v>32.0</v>
      </c>
      <c r="F28" s="118">
        <v>32.0</v>
      </c>
      <c r="G28" s="118">
        <v>34.0</v>
      </c>
      <c r="H28" s="118">
        <v>34.0</v>
      </c>
      <c r="I28" s="118">
        <v>36.0</v>
      </c>
      <c r="J28" s="119"/>
      <c r="K28" s="120">
        <v>32.0</v>
      </c>
      <c r="L28" s="120">
        <v>34.0</v>
      </c>
      <c r="M28" s="121">
        <v>40.0</v>
      </c>
      <c r="N28" s="121">
        <v>32.0</v>
      </c>
      <c r="O28" s="121">
        <v>34.0</v>
      </c>
      <c r="P28" s="121">
        <v>36.0</v>
      </c>
      <c r="Q28" s="122">
        <v>36.0</v>
      </c>
      <c r="R28" s="121">
        <v>37.0</v>
      </c>
      <c r="S28" s="121">
        <v>41.0</v>
      </c>
      <c r="T28" s="121">
        <v>38.0</v>
      </c>
      <c r="U28" s="123">
        <v>39.0</v>
      </c>
      <c r="V28" s="123">
        <v>34.0</v>
      </c>
      <c r="W28" s="123">
        <v>42.0</v>
      </c>
      <c r="X28" s="139">
        <v>35.0</v>
      </c>
      <c r="Y28" s="139">
        <v>40.0</v>
      </c>
      <c r="Z28" s="139">
        <v>35.0</v>
      </c>
      <c r="AA28" s="139">
        <v>37.0</v>
      </c>
      <c r="AB28" s="139">
        <v>30.0</v>
      </c>
      <c r="AC28" s="139">
        <v>35.0</v>
      </c>
      <c r="AD28" s="139">
        <v>32.0</v>
      </c>
      <c r="AE28" s="139">
        <v>38.0</v>
      </c>
      <c r="AF28" s="139">
        <v>35.0</v>
      </c>
      <c r="AG28" s="139">
        <v>33.0</v>
      </c>
    </row>
    <row r="29">
      <c r="A29" s="124">
        <v>7.0</v>
      </c>
      <c r="B29" s="114" t="s">
        <v>53</v>
      </c>
      <c r="C29" s="115" t="s">
        <v>54</v>
      </c>
      <c r="D29" s="116">
        <v>13.0</v>
      </c>
      <c r="E29" s="125">
        <v>47.0</v>
      </c>
      <c r="F29" s="126">
        <v>48.0</v>
      </c>
      <c r="G29" s="126">
        <v>48.0</v>
      </c>
      <c r="H29" s="126">
        <v>50.0</v>
      </c>
      <c r="I29" s="126">
        <v>50.0</v>
      </c>
      <c r="J29" s="127"/>
      <c r="K29" s="140">
        <v>47.0</v>
      </c>
      <c r="L29" s="110">
        <v>51.0</v>
      </c>
      <c r="M29" s="111">
        <v>50.0</v>
      </c>
      <c r="N29" s="111">
        <v>50.0</v>
      </c>
      <c r="O29" s="111">
        <v>52.0</v>
      </c>
      <c r="P29" s="111">
        <v>48.0</v>
      </c>
      <c r="Q29" s="111">
        <v>48.0</v>
      </c>
      <c r="R29" s="111">
        <v>52.0</v>
      </c>
      <c r="S29" s="111">
        <v>56.0</v>
      </c>
      <c r="T29" s="128">
        <v>46.0</v>
      </c>
      <c r="U29" s="128">
        <v>49.0</v>
      </c>
      <c r="V29" s="128">
        <v>49.0</v>
      </c>
      <c r="W29" s="123">
        <v>49.0</v>
      </c>
      <c r="X29" s="123">
        <v>52.0</v>
      </c>
      <c r="Y29" s="123">
        <v>58.0</v>
      </c>
      <c r="Z29" s="123">
        <v>51.0</v>
      </c>
      <c r="AA29" s="123">
        <v>59.0</v>
      </c>
      <c r="AB29" s="123">
        <v>53.0</v>
      </c>
      <c r="AC29" s="123">
        <v>55.0</v>
      </c>
      <c r="AD29" s="123">
        <v>50.0</v>
      </c>
      <c r="AE29" s="123">
        <v>51.0</v>
      </c>
      <c r="AF29" s="123">
        <v>58.0</v>
      </c>
      <c r="AG29" s="123">
        <v>50.0</v>
      </c>
    </row>
    <row r="30">
      <c r="A30" s="113">
        <v>7.0</v>
      </c>
      <c r="B30" s="114" t="s">
        <v>59</v>
      </c>
      <c r="C30" s="115" t="s">
        <v>60</v>
      </c>
      <c r="D30" s="116">
        <v>9.0</v>
      </c>
      <c r="E30" s="117">
        <v>41.0</v>
      </c>
      <c r="F30" s="118">
        <v>43.0</v>
      </c>
      <c r="G30" s="118">
        <v>46.0</v>
      </c>
      <c r="H30" s="118">
        <v>46.0</v>
      </c>
      <c r="I30" s="118">
        <v>46.0</v>
      </c>
      <c r="J30" s="119"/>
      <c r="K30" s="120">
        <v>48.0</v>
      </c>
      <c r="L30" s="120">
        <v>43.0</v>
      </c>
      <c r="M30" s="121">
        <v>46.0</v>
      </c>
      <c r="N30" s="121">
        <v>46.0</v>
      </c>
      <c r="O30" s="121">
        <v>41.0</v>
      </c>
      <c r="P30" s="121">
        <v>46.0</v>
      </c>
      <c r="Q30" s="122">
        <v>47.0</v>
      </c>
      <c r="R30" s="121">
        <v>42.0</v>
      </c>
      <c r="S30" s="121">
        <v>45.0</v>
      </c>
      <c r="T30" s="121">
        <v>46.0</v>
      </c>
      <c r="U30" s="123">
        <v>48.0</v>
      </c>
      <c r="V30" s="123">
        <v>43.0</v>
      </c>
      <c r="W30" s="123">
        <v>42.0</v>
      </c>
      <c r="X30" s="123">
        <v>44.0</v>
      </c>
      <c r="Y30" s="123">
        <v>38.0</v>
      </c>
      <c r="Z30" s="123">
        <v>45.0</v>
      </c>
      <c r="AA30" s="123">
        <v>43.0</v>
      </c>
      <c r="AB30" s="123">
        <v>42.0</v>
      </c>
      <c r="AC30" s="123">
        <v>46.0</v>
      </c>
      <c r="AD30" s="123">
        <v>45.0</v>
      </c>
      <c r="AE30" s="123">
        <v>46.0</v>
      </c>
      <c r="AF30" s="123">
        <v>44.0</v>
      </c>
      <c r="AG30" s="123">
        <v>39.0</v>
      </c>
    </row>
    <row r="31">
      <c r="A31" s="124">
        <v>8.0</v>
      </c>
      <c r="B31" s="114" t="s">
        <v>187</v>
      </c>
      <c r="C31" s="130" t="s">
        <v>65</v>
      </c>
      <c r="D31" s="116">
        <v>8.0</v>
      </c>
      <c r="E31" s="125">
        <v>40.0</v>
      </c>
      <c r="F31" s="126">
        <v>43.0</v>
      </c>
      <c r="G31" s="126">
        <v>44.0</v>
      </c>
      <c r="H31" s="126">
        <v>45.0</v>
      </c>
      <c r="I31" s="126">
        <v>45.0</v>
      </c>
      <c r="J31" s="119"/>
      <c r="K31" s="111">
        <v>40.0</v>
      </c>
      <c r="L31" s="111">
        <v>45.0</v>
      </c>
      <c r="M31" s="111">
        <v>47.0</v>
      </c>
      <c r="N31" s="110">
        <v>51.0</v>
      </c>
      <c r="O31" s="111">
        <v>45.0</v>
      </c>
      <c r="P31" s="111">
        <v>44.0</v>
      </c>
      <c r="Q31" s="111">
        <v>43.0</v>
      </c>
      <c r="R31" s="111">
        <v>44.0</v>
      </c>
      <c r="S31" s="128">
        <v>50.0</v>
      </c>
      <c r="T31" s="128">
        <v>49.0</v>
      </c>
      <c r="U31" s="128">
        <v>42.0</v>
      </c>
      <c r="V31" s="123">
        <v>47.0</v>
      </c>
      <c r="W31" s="123">
        <v>43.0</v>
      </c>
      <c r="X31" s="123">
        <v>40.0</v>
      </c>
      <c r="Y31" s="123">
        <v>41.0</v>
      </c>
      <c r="Z31" s="123">
        <v>44.0</v>
      </c>
      <c r="AA31" s="123">
        <v>45.0</v>
      </c>
      <c r="AB31" s="123">
        <v>40.0</v>
      </c>
      <c r="AC31" s="123">
        <v>40.0</v>
      </c>
      <c r="AD31" s="123">
        <v>41.0</v>
      </c>
      <c r="AE31" s="123">
        <v>45.0</v>
      </c>
      <c r="AF31" s="123">
        <v>44.0</v>
      </c>
      <c r="AG31" s="123">
        <v>45.0</v>
      </c>
    </row>
    <row r="32">
      <c r="A32" s="124">
        <v>8.0</v>
      </c>
      <c r="B32" s="114" t="s">
        <v>63</v>
      </c>
      <c r="C32" s="130" t="s">
        <v>30</v>
      </c>
      <c r="D32" s="116">
        <v>15.0</v>
      </c>
      <c r="E32" s="125">
        <v>46.0</v>
      </c>
      <c r="F32" s="126">
        <v>49.0</v>
      </c>
      <c r="G32" s="126">
        <v>50.0</v>
      </c>
      <c r="H32" s="126">
        <v>50.0</v>
      </c>
      <c r="I32" s="126">
        <v>51.0</v>
      </c>
      <c r="J32" s="127"/>
      <c r="K32" s="111">
        <v>54.0</v>
      </c>
      <c r="L32" s="111">
        <v>59.0</v>
      </c>
      <c r="M32" s="111">
        <v>49.0</v>
      </c>
      <c r="N32" s="111">
        <v>46.0</v>
      </c>
      <c r="O32" s="111">
        <v>50.0</v>
      </c>
      <c r="P32" s="111">
        <v>51.0</v>
      </c>
      <c r="Q32" s="111">
        <v>50.0</v>
      </c>
      <c r="R32" s="128">
        <v>46.0</v>
      </c>
      <c r="S32" s="128">
        <v>52.0</v>
      </c>
      <c r="T32" s="128">
        <v>55.0</v>
      </c>
      <c r="U32" s="123">
        <v>47.0</v>
      </c>
      <c r="V32" s="123">
        <v>53.0</v>
      </c>
      <c r="W32" s="123">
        <v>45.0</v>
      </c>
      <c r="X32" s="123">
        <v>49.0</v>
      </c>
      <c r="Y32" s="123">
        <v>48.0</v>
      </c>
      <c r="Z32" s="123">
        <v>52.0</v>
      </c>
      <c r="AA32" s="123">
        <v>52.0</v>
      </c>
      <c r="AB32" s="123">
        <v>48.0</v>
      </c>
      <c r="AC32" s="123">
        <v>45.0</v>
      </c>
      <c r="AD32" s="123">
        <v>52.0</v>
      </c>
      <c r="AE32" s="123">
        <v>44.0</v>
      </c>
      <c r="AF32" s="123">
        <v>48.0</v>
      </c>
      <c r="AG32" s="123">
        <v>48.0</v>
      </c>
    </row>
    <row r="33">
      <c r="A33" s="113">
        <v>8.0</v>
      </c>
      <c r="B33" s="114" t="s">
        <v>66</v>
      </c>
      <c r="C33" s="130" t="s">
        <v>67</v>
      </c>
      <c r="D33" s="116">
        <v>8.0</v>
      </c>
      <c r="E33" s="117">
        <v>38.0</v>
      </c>
      <c r="F33" s="118">
        <v>42.0</v>
      </c>
      <c r="G33" s="118">
        <v>45.0</v>
      </c>
      <c r="H33" s="118">
        <v>45.0</v>
      </c>
      <c r="I33" s="118">
        <v>46.0</v>
      </c>
      <c r="J33" s="119"/>
      <c r="K33" s="120">
        <v>45.0</v>
      </c>
      <c r="L33" s="120">
        <v>48.0</v>
      </c>
      <c r="M33" s="121">
        <v>42.0</v>
      </c>
      <c r="N33" s="121">
        <v>46.0</v>
      </c>
      <c r="O33" s="121">
        <v>38.0</v>
      </c>
      <c r="P33" s="121">
        <v>45.0</v>
      </c>
      <c r="Q33" s="122">
        <v>46.0</v>
      </c>
      <c r="R33" s="121">
        <v>40.0</v>
      </c>
      <c r="S33" s="121">
        <v>48.0</v>
      </c>
      <c r="T33" s="121">
        <v>42.0</v>
      </c>
      <c r="U33" s="123">
        <v>42.0</v>
      </c>
      <c r="V33" s="123">
        <v>44.0</v>
      </c>
      <c r="W33" s="123">
        <v>50.0</v>
      </c>
      <c r="X33" s="123">
        <v>48.0</v>
      </c>
      <c r="Y33" s="123">
        <v>43.0</v>
      </c>
      <c r="Z33" s="138"/>
      <c r="AA33" s="138"/>
      <c r="AB33" s="138"/>
      <c r="AC33" s="138"/>
      <c r="AD33" s="138"/>
      <c r="AE33" s="138"/>
      <c r="AF33" s="138"/>
      <c r="AG33" s="138"/>
    </row>
    <row r="34">
      <c r="A34" s="124">
        <v>8.0</v>
      </c>
      <c r="B34" s="114" t="s">
        <v>61</v>
      </c>
      <c r="C34" s="130" t="s">
        <v>62</v>
      </c>
      <c r="D34" s="116">
        <v>6.0</v>
      </c>
      <c r="E34" s="125">
        <v>39.0</v>
      </c>
      <c r="F34" s="126">
        <v>40.0</v>
      </c>
      <c r="G34" s="126">
        <v>41.0</v>
      </c>
      <c r="H34" s="126">
        <v>41.0</v>
      </c>
      <c r="I34" s="126">
        <v>44.0</v>
      </c>
      <c r="J34" s="127"/>
      <c r="K34" s="111">
        <v>44.0</v>
      </c>
      <c r="L34" s="111">
        <v>39.0</v>
      </c>
      <c r="M34" s="111">
        <v>41.0</v>
      </c>
      <c r="N34" s="111">
        <v>40.0</v>
      </c>
      <c r="O34" s="110">
        <v>41.0</v>
      </c>
      <c r="P34" s="111">
        <v>44.0</v>
      </c>
      <c r="Q34" s="111">
        <v>46.0</v>
      </c>
      <c r="R34" s="111">
        <v>46.0</v>
      </c>
      <c r="S34" s="128">
        <v>49.0</v>
      </c>
      <c r="T34" s="128">
        <v>48.0</v>
      </c>
      <c r="U34" s="128">
        <v>44.0</v>
      </c>
      <c r="V34" s="123">
        <v>44.0</v>
      </c>
      <c r="W34" s="123">
        <v>43.0</v>
      </c>
      <c r="X34" s="123">
        <v>46.0</v>
      </c>
      <c r="Y34" s="123">
        <v>41.0</v>
      </c>
      <c r="Z34" s="123">
        <v>42.0</v>
      </c>
      <c r="AA34" s="123">
        <v>48.0</v>
      </c>
      <c r="AB34" s="123">
        <v>47.0</v>
      </c>
      <c r="AC34" s="123">
        <v>41.0</v>
      </c>
      <c r="AD34" s="123">
        <v>43.0</v>
      </c>
      <c r="AE34" s="123">
        <v>48.0</v>
      </c>
      <c r="AF34" s="123">
        <v>46.0</v>
      </c>
      <c r="AG34" s="123">
        <v>49.0</v>
      </c>
    </row>
    <row r="35">
      <c r="A35" s="141">
        <v>9.0</v>
      </c>
      <c r="B35" s="129" t="s">
        <v>70</v>
      </c>
      <c r="C35" s="115" t="s">
        <v>71</v>
      </c>
      <c r="D35" s="116">
        <v>3.0</v>
      </c>
      <c r="E35" s="125">
        <v>35.0</v>
      </c>
      <c r="F35" s="126">
        <v>36.0</v>
      </c>
      <c r="G35" s="126">
        <v>38.0</v>
      </c>
      <c r="H35" s="126">
        <v>38.0</v>
      </c>
      <c r="I35" s="126">
        <v>40.0</v>
      </c>
      <c r="J35" s="127"/>
      <c r="K35" s="131">
        <v>38.0</v>
      </c>
      <c r="L35" s="111">
        <v>38.0</v>
      </c>
      <c r="M35" s="111">
        <v>42.0</v>
      </c>
      <c r="N35" s="111">
        <v>40.0</v>
      </c>
      <c r="O35" s="128">
        <v>35.0</v>
      </c>
      <c r="P35" s="111">
        <v>43.0</v>
      </c>
      <c r="Q35" s="111">
        <v>36.0</v>
      </c>
      <c r="R35" s="111">
        <v>40.0</v>
      </c>
      <c r="S35" s="111">
        <v>44.0</v>
      </c>
      <c r="T35" s="128">
        <v>38.0</v>
      </c>
      <c r="U35" s="128">
        <v>44.0</v>
      </c>
      <c r="V35" s="128">
        <v>42.0</v>
      </c>
      <c r="W35" s="123">
        <v>40.0</v>
      </c>
      <c r="X35" s="123">
        <v>39.0</v>
      </c>
      <c r="Y35" s="123">
        <v>39.0</v>
      </c>
      <c r="Z35" s="123">
        <v>38.0</v>
      </c>
      <c r="AA35" s="123">
        <v>37.0</v>
      </c>
      <c r="AB35" s="123">
        <v>42.0</v>
      </c>
      <c r="AC35" s="123">
        <v>36.0</v>
      </c>
      <c r="AD35" s="123">
        <v>37.0</v>
      </c>
      <c r="AE35" s="123">
        <v>39.0</v>
      </c>
      <c r="AF35" s="123">
        <v>39.0</v>
      </c>
      <c r="AG35" s="123">
        <v>44.0</v>
      </c>
    </row>
    <row r="36">
      <c r="A36" s="141">
        <v>9.0</v>
      </c>
      <c r="B36" s="114" t="s">
        <v>72</v>
      </c>
      <c r="C36" s="115" t="s">
        <v>42</v>
      </c>
      <c r="D36" s="116">
        <v>14.0</v>
      </c>
      <c r="E36" s="125">
        <v>47.0</v>
      </c>
      <c r="F36" s="126">
        <v>47.0</v>
      </c>
      <c r="G36" s="126">
        <v>48.0</v>
      </c>
      <c r="H36" s="126">
        <v>51.0</v>
      </c>
      <c r="I36" s="126">
        <v>51.0</v>
      </c>
      <c r="J36" s="127"/>
      <c r="K36" s="131">
        <v>51.0</v>
      </c>
      <c r="L36" s="111">
        <v>51.0</v>
      </c>
      <c r="M36" s="111">
        <v>52.0</v>
      </c>
      <c r="N36" s="111">
        <v>47.0</v>
      </c>
      <c r="O36" s="111">
        <v>47.0</v>
      </c>
      <c r="P36" s="110">
        <v>52.0</v>
      </c>
      <c r="Q36" s="111">
        <v>48.0</v>
      </c>
      <c r="R36" s="111">
        <v>56.0</v>
      </c>
      <c r="S36" s="111">
        <v>52.0</v>
      </c>
      <c r="T36" s="128">
        <v>52.0</v>
      </c>
      <c r="U36" s="128">
        <v>46.0</v>
      </c>
      <c r="V36" s="128">
        <v>49.0</v>
      </c>
      <c r="W36" s="123">
        <v>44.0</v>
      </c>
      <c r="X36" s="123">
        <v>46.0</v>
      </c>
      <c r="Y36" s="123">
        <v>50.0</v>
      </c>
      <c r="Z36" s="123">
        <v>53.0</v>
      </c>
      <c r="AA36" s="123">
        <v>54.0</v>
      </c>
      <c r="AB36" s="123">
        <v>48.0</v>
      </c>
      <c r="AC36" s="123">
        <v>52.0</v>
      </c>
      <c r="AD36" s="123">
        <v>49.0</v>
      </c>
      <c r="AE36" s="123">
        <v>49.0</v>
      </c>
      <c r="AF36" s="123">
        <v>48.0</v>
      </c>
      <c r="AG36" s="123">
        <v>52.0</v>
      </c>
    </row>
    <row r="37">
      <c r="A37" s="141">
        <v>9.0</v>
      </c>
      <c r="B37" s="114" t="s">
        <v>68</v>
      </c>
      <c r="C37" s="130" t="s">
        <v>69</v>
      </c>
      <c r="D37" s="142">
        <v>12.0</v>
      </c>
      <c r="E37" s="143">
        <v>45.0</v>
      </c>
      <c r="F37" s="126">
        <v>46.0</v>
      </c>
      <c r="G37" s="126">
        <v>47.0</v>
      </c>
      <c r="H37" s="126">
        <v>47.0</v>
      </c>
      <c r="I37" s="126">
        <v>48.0</v>
      </c>
      <c r="J37" s="127"/>
      <c r="K37" s="111">
        <v>47.0</v>
      </c>
      <c r="L37" s="111">
        <v>47.0</v>
      </c>
      <c r="M37" s="111">
        <v>46.0</v>
      </c>
      <c r="N37" s="111">
        <v>45.0</v>
      </c>
      <c r="O37" s="110">
        <v>48.0</v>
      </c>
      <c r="P37" s="111">
        <v>49.0</v>
      </c>
      <c r="Q37" s="111">
        <v>49.0</v>
      </c>
      <c r="R37" s="111">
        <v>49.0</v>
      </c>
      <c r="S37" s="128">
        <v>50.0</v>
      </c>
      <c r="T37" s="128">
        <v>48.0</v>
      </c>
      <c r="U37" s="128">
        <v>52.0</v>
      </c>
      <c r="V37" s="123">
        <v>52.0</v>
      </c>
      <c r="W37" s="123">
        <v>47.0</v>
      </c>
      <c r="X37" s="123">
        <v>47.0</v>
      </c>
      <c r="Y37" s="123">
        <v>45.0</v>
      </c>
      <c r="Z37" s="123">
        <v>49.0</v>
      </c>
      <c r="AA37" s="123">
        <v>47.0</v>
      </c>
      <c r="AB37" s="123">
        <v>42.0</v>
      </c>
      <c r="AC37" s="123">
        <v>49.0</v>
      </c>
      <c r="AD37" s="123">
        <v>50.0</v>
      </c>
      <c r="AE37" s="123">
        <v>46.0</v>
      </c>
      <c r="AF37" s="123">
        <v>46.0</v>
      </c>
      <c r="AG37" s="123">
        <v>44.0</v>
      </c>
    </row>
    <row r="38">
      <c r="A38" s="144">
        <v>9.0</v>
      </c>
      <c r="B38" s="114" t="s">
        <v>73</v>
      </c>
      <c r="C38" s="114" t="s">
        <v>74</v>
      </c>
      <c r="D38" s="145">
        <v>12.0</v>
      </c>
      <c r="E38" s="126">
        <v>44.0</v>
      </c>
      <c r="F38" s="126">
        <v>46.0</v>
      </c>
      <c r="G38" s="126">
        <v>47.0</v>
      </c>
      <c r="H38" s="126">
        <v>47.0</v>
      </c>
      <c r="I38" s="126">
        <v>48.0</v>
      </c>
      <c r="J38" s="127"/>
      <c r="K38" s="131">
        <v>47.0</v>
      </c>
      <c r="L38" s="131">
        <v>47.0</v>
      </c>
      <c r="M38" s="111">
        <v>44.0</v>
      </c>
      <c r="N38" s="111">
        <v>48.0</v>
      </c>
      <c r="O38" s="111">
        <v>50.0</v>
      </c>
      <c r="P38" s="111">
        <v>46.0</v>
      </c>
      <c r="Q38" s="110">
        <v>54.0</v>
      </c>
      <c r="R38" s="111">
        <v>48.0</v>
      </c>
      <c r="S38" s="111">
        <v>47.0</v>
      </c>
      <c r="T38" s="111">
        <v>47.0</v>
      </c>
      <c r="U38" s="128">
        <v>52.0</v>
      </c>
      <c r="V38" s="128">
        <v>42.0</v>
      </c>
      <c r="W38" s="128">
        <v>41.0</v>
      </c>
      <c r="X38" s="123">
        <v>46.0</v>
      </c>
      <c r="Y38" s="123">
        <v>46.0</v>
      </c>
      <c r="Z38" s="123">
        <v>44.0</v>
      </c>
      <c r="AA38" s="123">
        <v>47.0</v>
      </c>
      <c r="AB38" s="123">
        <v>45.0</v>
      </c>
      <c r="AC38" s="123">
        <v>45.0</v>
      </c>
      <c r="AD38" s="123">
        <v>48.0</v>
      </c>
      <c r="AE38" s="123">
        <v>43.0</v>
      </c>
      <c r="AF38" s="123">
        <v>41.0</v>
      </c>
      <c r="AG38" s="123">
        <v>48.0</v>
      </c>
    </row>
    <row r="39">
      <c r="A39" s="146">
        <v>10.0</v>
      </c>
      <c r="B39" s="147" t="s">
        <v>188</v>
      </c>
      <c r="C39" s="148" t="s">
        <v>76</v>
      </c>
      <c r="D39" s="116">
        <v>5.0</v>
      </c>
      <c r="E39" s="149">
        <v>38.0</v>
      </c>
      <c r="F39" s="149">
        <v>39.0</v>
      </c>
      <c r="G39" s="149">
        <v>41.0</v>
      </c>
      <c r="H39" s="149">
        <v>41.0</v>
      </c>
      <c r="I39" s="149">
        <v>42.0</v>
      </c>
      <c r="J39" s="150"/>
      <c r="K39" s="151">
        <v>50.0</v>
      </c>
      <c r="L39" s="151">
        <v>41.0</v>
      </c>
      <c r="M39" s="152">
        <v>38.0</v>
      </c>
      <c r="N39" s="152">
        <v>41.0</v>
      </c>
      <c r="O39" s="152">
        <v>42.0</v>
      </c>
      <c r="P39" s="152">
        <v>47.0</v>
      </c>
      <c r="Q39" s="153">
        <v>39.0</v>
      </c>
      <c r="R39" s="152">
        <v>44.0</v>
      </c>
      <c r="S39" s="152">
        <v>48.0</v>
      </c>
      <c r="T39" s="154"/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  <c r="AF39" s="155"/>
      <c r="AG39" s="155"/>
    </row>
    <row r="40">
      <c r="A40" s="144">
        <v>10.0</v>
      </c>
      <c r="B40" s="114" t="s">
        <v>77</v>
      </c>
      <c r="C40" s="114" t="s">
        <v>78</v>
      </c>
      <c r="D40" s="156">
        <v>18.0</v>
      </c>
      <c r="E40" s="126">
        <v>55.0</v>
      </c>
      <c r="F40" s="126">
        <v>57.0</v>
      </c>
      <c r="G40" s="126">
        <v>57.0</v>
      </c>
      <c r="H40" s="126">
        <v>58.0</v>
      </c>
      <c r="I40" s="126">
        <v>63.0</v>
      </c>
      <c r="J40" s="127"/>
      <c r="K40" s="131">
        <v>63.0</v>
      </c>
      <c r="L40" s="131">
        <v>66.0</v>
      </c>
      <c r="M40" s="111">
        <v>58.0</v>
      </c>
      <c r="N40" s="111">
        <v>55.0</v>
      </c>
      <c r="O40" s="111">
        <v>65.0</v>
      </c>
      <c r="P40" s="111">
        <v>57.0</v>
      </c>
      <c r="Q40" s="110">
        <v>57.0</v>
      </c>
      <c r="R40" s="111">
        <v>62.0</v>
      </c>
      <c r="S40" s="111">
        <v>59.0</v>
      </c>
      <c r="T40" s="111">
        <v>56.0</v>
      </c>
      <c r="U40" s="128">
        <v>58.0</v>
      </c>
      <c r="V40" s="128">
        <v>58.0</v>
      </c>
      <c r="W40" s="128">
        <v>64.0</v>
      </c>
      <c r="X40" s="128">
        <v>57.0</v>
      </c>
      <c r="Y40" s="128">
        <v>60.0</v>
      </c>
      <c r="Z40" s="128">
        <v>63.0</v>
      </c>
      <c r="AA40" s="128">
        <v>59.0</v>
      </c>
      <c r="AB40" s="157"/>
      <c r="AC40" s="157"/>
      <c r="AD40" s="157"/>
      <c r="AE40" s="157"/>
      <c r="AF40" s="157"/>
      <c r="AG40" s="157"/>
    </row>
    <row r="41">
      <c r="A41" s="158">
        <v>11.0</v>
      </c>
      <c r="B41" s="147" t="s">
        <v>7</v>
      </c>
      <c r="C41" s="148" t="s">
        <v>79</v>
      </c>
      <c r="D41" s="159">
        <v>3.0</v>
      </c>
      <c r="E41" s="160">
        <v>36.0</v>
      </c>
      <c r="F41" s="160">
        <v>37.0</v>
      </c>
      <c r="G41" s="160">
        <v>39.0</v>
      </c>
      <c r="H41" s="160">
        <v>40.0</v>
      </c>
      <c r="I41" s="160">
        <v>40.0</v>
      </c>
      <c r="J41" s="161"/>
      <c r="K41" s="162">
        <v>41.0</v>
      </c>
      <c r="L41" s="162">
        <v>40.0</v>
      </c>
      <c r="M41" s="163">
        <v>36.0</v>
      </c>
      <c r="N41" s="163">
        <v>39.0</v>
      </c>
      <c r="O41" s="163">
        <v>37.0</v>
      </c>
      <c r="P41" s="163">
        <v>45.0</v>
      </c>
      <c r="Q41" s="164">
        <v>40.0</v>
      </c>
      <c r="R41" s="163">
        <v>37.0</v>
      </c>
      <c r="S41" s="163">
        <v>36.0</v>
      </c>
      <c r="T41" s="163">
        <v>42.0</v>
      </c>
      <c r="U41" s="165">
        <v>40.0</v>
      </c>
      <c r="V41" s="165">
        <v>37.0</v>
      </c>
      <c r="W41" s="165">
        <v>39.0</v>
      </c>
      <c r="X41" s="165">
        <v>39.0</v>
      </c>
      <c r="Y41" s="165">
        <v>40.0</v>
      </c>
      <c r="Z41" s="165">
        <v>40.0</v>
      </c>
      <c r="AA41" s="165">
        <v>39.0</v>
      </c>
      <c r="AB41" s="165">
        <v>41.0</v>
      </c>
      <c r="AC41" s="165">
        <v>38.0</v>
      </c>
      <c r="AD41" s="165">
        <v>35.0</v>
      </c>
      <c r="AE41" s="165">
        <v>38.0</v>
      </c>
      <c r="AF41" s="165">
        <v>38.0</v>
      </c>
      <c r="AG41" s="165">
        <v>39.0</v>
      </c>
    </row>
    <row r="42">
      <c r="A42" s="166">
        <v>11.0</v>
      </c>
      <c r="B42" s="167" t="s">
        <v>80</v>
      </c>
      <c r="C42" s="114" t="s">
        <v>81</v>
      </c>
      <c r="D42" s="168" t="s">
        <v>184</v>
      </c>
      <c r="E42" s="169"/>
      <c r="F42" s="169"/>
      <c r="G42" s="169"/>
      <c r="H42" s="169"/>
      <c r="I42" s="169"/>
      <c r="J42" s="170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69"/>
      <c r="W42" s="169"/>
      <c r="X42" s="169"/>
      <c r="Y42" s="169"/>
      <c r="Z42" s="169"/>
      <c r="AA42" s="169"/>
      <c r="AB42" s="169"/>
      <c r="AC42" s="169"/>
      <c r="AD42" s="169"/>
      <c r="AE42" s="169"/>
      <c r="AF42" s="169"/>
      <c r="AG42" s="169"/>
    </row>
    <row r="43">
      <c r="A43" s="166">
        <v>11.0</v>
      </c>
      <c r="B43" s="167" t="s">
        <v>82</v>
      </c>
      <c r="C43" s="114" t="s">
        <v>83</v>
      </c>
      <c r="D43" s="168" t="s">
        <v>184</v>
      </c>
      <c r="E43" s="169"/>
      <c r="F43" s="169"/>
      <c r="G43" s="169"/>
      <c r="H43" s="169"/>
      <c r="I43" s="169"/>
      <c r="J43" s="170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69"/>
      <c r="W43" s="169"/>
      <c r="X43" s="169"/>
      <c r="Y43" s="169"/>
      <c r="Z43" s="169"/>
      <c r="AA43" s="169"/>
      <c r="AB43" s="169"/>
      <c r="AC43" s="169"/>
      <c r="AD43" s="169"/>
      <c r="AE43" s="169"/>
      <c r="AF43" s="169"/>
      <c r="AG43" s="169"/>
    </row>
    <row r="44">
      <c r="A44" s="166">
        <v>11.0</v>
      </c>
      <c r="B44" s="167" t="s">
        <v>84</v>
      </c>
      <c r="C44" s="114" t="s">
        <v>85</v>
      </c>
      <c r="D44" s="168" t="s">
        <v>184</v>
      </c>
      <c r="E44" s="169"/>
      <c r="F44" s="169"/>
      <c r="G44" s="169"/>
      <c r="H44" s="169"/>
      <c r="I44" s="169"/>
      <c r="J44" s="170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69"/>
      <c r="W44" s="169"/>
      <c r="X44" s="169"/>
      <c r="Y44" s="169"/>
      <c r="Z44" s="169"/>
      <c r="AA44" s="169"/>
      <c r="AB44" s="169"/>
      <c r="AC44" s="169"/>
      <c r="AD44" s="169"/>
      <c r="AE44" s="169"/>
      <c r="AF44" s="169"/>
      <c r="AG44" s="169"/>
    </row>
  </sheetData>
  <mergeCells count="1">
    <mergeCell ref="C1:D1"/>
  </mergeCells>
  <drawing r:id="rId1"/>
</worksheet>
</file>